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P:\Grants and Incentives\Economic Development\Grants\0 A-GUIDE OFFICIAL\2024-2025\"/>
    </mc:Choice>
  </mc:AlternateContent>
  <xr:revisionPtr revIDLastSave="0" documentId="13_ncr:1_{8943DB3E-3E38-49A8-8A31-CCEA0315FF04}" xr6:coauthVersionLast="47" xr6:coauthVersionMax="47" xr10:uidLastSave="{00000000-0000-0000-0000-000000000000}"/>
  <bookViews>
    <workbookView xWindow="12735" yWindow="2910" windowWidth="38700" windowHeight="15345" tabRatio="825" firstSheet="1" activeTab="1" xr2:uid="{00000000-000D-0000-FFFF-FFFF00000000}"/>
  </bookViews>
  <sheets>
    <sheet name="CRA A-GUIDE FY2022" sheetId="7" state="hidden" r:id="rId1"/>
    <sheet name="CRA A-GUIDE FY2025" sheetId="23" r:id="rId2"/>
    <sheet name="BUDGET" sheetId="15" r:id="rId3"/>
    <sheet name="NARRATIVE A" sheetId="19" r:id="rId4"/>
    <sheet name="NARRATIVE B" sheetId="22" r:id="rId5"/>
  </sheets>
  <definedNames>
    <definedName name="_xlnm.Print_Area" localSheetId="2">BUDGET!$A$1:$AC$272</definedName>
    <definedName name="_xlnm.Print_Area" localSheetId="0">'CRA A-GUIDE FY2022'!$A$1:$D$45</definedName>
    <definedName name="_xlnm.Print_Area" localSheetId="1">'CRA A-GUIDE FY2025'!$A$1:$D$44</definedName>
    <definedName name="_xlnm.Print_Area" localSheetId="3">'NARRATIVE A'!$A$1:$I$263</definedName>
    <definedName name="_xlnm.Print_Area" localSheetId="4">'NARRATIVE B'!$A$1:$I$263</definedName>
    <definedName name="_xlnm.Print_Titles" localSheetId="2">BUDGET!$1:$11</definedName>
    <definedName name="_xlnm.Print_Titles" localSheetId="3">'NARRATIVE A'!$1:$6</definedName>
    <definedName name="_xlnm.Print_Titles" localSheetId="4">'NARRATIVE 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9" l="1"/>
  <c r="A52" i="19" l="1"/>
  <c r="I23" i="15"/>
  <c r="I24" i="15"/>
  <c r="R23" i="15" l="1"/>
  <c r="V23" i="15" s="1"/>
  <c r="E49" i="15"/>
  <c r="E1" i="22" l="1"/>
  <c r="E65" i="22"/>
  <c r="E66" i="22"/>
  <c r="E67" i="22"/>
  <c r="E68" i="22"/>
  <c r="E69" i="22"/>
  <c r="E70" i="22"/>
  <c r="E71" i="22"/>
  <c r="E72" i="22"/>
  <c r="E73" i="22"/>
  <c r="E74" i="22"/>
  <c r="E77" i="22"/>
  <c r="E78" i="22"/>
  <c r="E79" i="22"/>
  <c r="E80" i="22"/>
  <c r="E81" i="22"/>
  <c r="E82" i="22"/>
  <c r="E83" i="22"/>
  <c r="E84" i="22"/>
  <c r="E85" i="22"/>
  <c r="E86" i="22"/>
  <c r="E89" i="22"/>
  <c r="E90" i="22"/>
  <c r="E91" i="22"/>
  <c r="E92" i="22"/>
  <c r="E93" i="22"/>
  <c r="E94" i="22"/>
  <c r="E95" i="22"/>
  <c r="E96" i="22"/>
  <c r="E97" i="22"/>
  <c r="E98" i="22"/>
  <c r="E101" i="22"/>
  <c r="E102" i="22"/>
  <c r="E103" i="22"/>
  <c r="E104" i="22"/>
  <c r="E105" i="22"/>
  <c r="E106" i="22"/>
  <c r="E107" i="22"/>
  <c r="E108" i="22"/>
  <c r="E109" i="22"/>
  <c r="E110" i="22"/>
  <c r="E113" i="22"/>
  <c r="E114" i="22"/>
  <c r="E115" i="22"/>
  <c r="E116" i="22"/>
  <c r="E117" i="22"/>
  <c r="E118" i="22"/>
  <c r="E119" i="22"/>
  <c r="E120" i="22"/>
  <c r="E121" i="22"/>
  <c r="E122" i="22"/>
  <c r="E125" i="22"/>
  <c r="E126" i="22"/>
  <c r="E127" i="22"/>
  <c r="E128" i="22"/>
  <c r="E129" i="22"/>
  <c r="E130" i="22"/>
  <c r="E131" i="22"/>
  <c r="E132" i="22"/>
  <c r="E133" i="22"/>
  <c r="E134" i="22"/>
  <c r="E137" i="22"/>
  <c r="E138" i="22"/>
  <c r="E139" i="22"/>
  <c r="E140" i="22"/>
  <c r="E141" i="22"/>
  <c r="E142" i="22"/>
  <c r="E143" i="22"/>
  <c r="E144" i="22"/>
  <c r="E145" i="22"/>
  <c r="E146" i="22"/>
  <c r="E149" i="22"/>
  <c r="E150" i="22"/>
  <c r="E151" i="22"/>
  <c r="E152" i="22"/>
  <c r="E153" i="22"/>
  <c r="E154" i="22"/>
  <c r="E155" i="22"/>
  <c r="E156" i="22"/>
  <c r="E157" i="22"/>
  <c r="E158" i="22"/>
  <c r="E161" i="22"/>
  <c r="E162" i="22"/>
  <c r="E163" i="22"/>
  <c r="E164" i="22"/>
  <c r="E165" i="22"/>
  <c r="E166" i="22"/>
  <c r="E167" i="22"/>
  <c r="E168" i="22"/>
  <c r="E169" i="22"/>
  <c r="E170" i="22"/>
  <c r="E173" i="22"/>
  <c r="E174" i="22"/>
  <c r="E175" i="22"/>
  <c r="E176" i="22"/>
  <c r="E177" i="22"/>
  <c r="E178" i="22"/>
  <c r="E179" i="22"/>
  <c r="E180" i="22"/>
  <c r="E181" i="22"/>
  <c r="E182" i="22"/>
  <c r="E185" i="22"/>
  <c r="E186" i="22"/>
  <c r="E187" i="22"/>
  <c r="E188" i="22"/>
  <c r="E189" i="22"/>
  <c r="E190" i="22"/>
  <c r="E191" i="22"/>
  <c r="E192" i="22"/>
  <c r="E193" i="22"/>
  <c r="E194" i="22"/>
  <c r="E197" i="22"/>
  <c r="E198" i="22"/>
  <c r="E199" i="22"/>
  <c r="E200" i="22"/>
  <c r="E201" i="22"/>
  <c r="E202" i="22"/>
  <c r="E203" i="22"/>
  <c r="E204" i="22"/>
  <c r="E205" i="22"/>
  <c r="E206" i="22"/>
  <c r="E209" i="22"/>
  <c r="E210" i="22"/>
  <c r="E211" i="22"/>
  <c r="E212" i="22"/>
  <c r="E213" i="22"/>
  <c r="E214" i="22"/>
  <c r="E215" i="22"/>
  <c r="E216" i="22"/>
  <c r="E217" i="22"/>
  <c r="E218" i="22"/>
  <c r="E221" i="22"/>
  <c r="E222" i="22"/>
  <c r="E223" i="22"/>
  <c r="E224" i="22"/>
  <c r="E225" i="22"/>
  <c r="E226" i="22"/>
  <c r="E227" i="22"/>
  <c r="E228" i="22"/>
  <c r="E229" i="22"/>
  <c r="E230" i="22"/>
  <c r="E233" i="22"/>
  <c r="E234" i="22"/>
  <c r="E235" i="22"/>
  <c r="E236" i="22"/>
  <c r="E237" i="22"/>
  <c r="E238" i="22"/>
  <c r="E239" i="22"/>
  <c r="E240" i="22"/>
  <c r="E241" i="22"/>
  <c r="E242" i="22"/>
  <c r="E243" i="22"/>
  <c r="E244" i="22"/>
  <c r="E245" i="22"/>
  <c r="E246" i="22"/>
  <c r="E247" i="22"/>
  <c r="E248" i="22"/>
  <c r="E249" i="22"/>
  <c r="E250" i="22"/>
  <c r="E251" i="22"/>
  <c r="E252" i="22"/>
  <c r="E253" i="22"/>
  <c r="E254" i="22"/>
  <c r="E255" i="22"/>
  <c r="E256" i="22"/>
  <c r="E257" i="22"/>
  <c r="E54" i="22"/>
  <c r="E55" i="22"/>
  <c r="E56" i="22"/>
  <c r="E57" i="22"/>
  <c r="E58" i="22"/>
  <c r="E59" i="22"/>
  <c r="E60" i="22"/>
  <c r="E61" i="22"/>
  <c r="E62" i="22"/>
  <c r="E53" i="22"/>
  <c r="E9" i="22"/>
  <c r="E10" i="22"/>
  <c r="E11"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8" i="22"/>
  <c r="E3" i="19"/>
  <c r="E1" i="19"/>
  <c r="E3" i="22"/>
  <c r="E54" i="19"/>
  <c r="E55" i="19"/>
  <c r="E56" i="19"/>
  <c r="E57" i="19"/>
  <c r="E58" i="19"/>
  <c r="E59" i="19"/>
  <c r="E60" i="19"/>
  <c r="E61" i="19"/>
  <c r="E62" i="19"/>
  <c r="E65" i="19"/>
  <c r="E66" i="19"/>
  <c r="E67" i="19"/>
  <c r="E68" i="19"/>
  <c r="E69" i="19"/>
  <c r="E70" i="19"/>
  <c r="E71" i="19"/>
  <c r="E72" i="19"/>
  <c r="E73" i="19"/>
  <c r="E74" i="19"/>
  <c r="E77" i="19"/>
  <c r="E78" i="19"/>
  <c r="E79" i="19"/>
  <c r="E80" i="19"/>
  <c r="E81" i="19"/>
  <c r="E82" i="19"/>
  <c r="E83" i="19"/>
  <c r="E84" i="19"/>
  <c r="E85" i="19"/>
  <c r="E86" i="19"/>
  <c r="E89" i="19"/>
  <c r="E90" i="19"/>
  <c r="E91" i="19"/>
  <c r="E92" i="19"/>
  <c r="E93" i="19"/>
  <c r="E94" i="19"/>
  <c r="E95" i="19"/>
  <c r="E96" i="19"/>
  <c r="E97" i="19"/>
  <c r="E98" i="19"/>
  <c r="E101" i="19"/>
  <c r="E102" i="19"/>
  <c r="E103" i="19"/>
  <c r="E104" i="19"/>
  <c r="E105" i="19"/>
  <c r="E106" i="19"/>
  <c r="E107" i="19"/>
  <c r="E108" i="19"/>
  <c r="E109" i="19"/>
  <c r="E110" i="19"/>
  <c r="E113" i="19"/>
  <c r="E114" i="19"/>
  <c r="E115" i="19"/>
  <c r="E116" i="19"/>
  <c r="E117" i="19"/>
  <c r="E118" i="19"/>
  <c r="E119" i="19"/>
  <c r="E120" i="19"/>
  <c r="E121" i="19"/>
  <c r="E122" i="19"/>
  <c r="E125" i="19"/>
  <c r="E126" i="19"/>
  <c r="E127" i="19"/>
  <c r="E128" i="19"/>
  <c r="E129" i="19"/>
  <c r="E130" i="19"/>
  <c r="E131" i="19"/>
  <c r="E132" i="19"/>
  <c r="E133" i="19"/>
  <c r="E134" i="19"/>
  <c r="E137" i="19"/>
  <c r="E138" i="19"/>
  <c r="E139" i="19"/>
  <c r="E140" i="19"/>
  <c r="E141" i="19"/>
  <c r="E142" i="19"/>
  <c r="E143" i="19"/>
  <c r="E144" i="19"/>
  <c r="E145" i="19"/>
  <c r="E146" i="19"/>
  <c r="E149" i="19"/>
  <c r="E150" i="19"/>
  <c r="E151" i="19"/>
  <c r="E152" i="19"/>
  <c r="E153" i="19"/>
  <c r="E154" i="19"/>
  <c r="E155" i="19"/>
  <c r="E156" i="19"/>
  <c r="E157" i="19"/>
  <c r="E158" i="19"/>
  <c r="E161" i="19"/>
  <c r="E162" i="19"/>
  <c r="E163" i="19"/>
  <c r="E164" i="19"/>
  <c r="E165" i="19"/>
  <c r="E166" i="19"/>
  <c r="E167" i="19"/>
  <c r="E168" i="19"/>
  <c r="E169" i="19"/>
  <c r="E170" i="19"/>
  <c r="E173" i="19"/>
  <c r="E174" i="19"/>
  <c r="E175" i="19"/>
  <c r="E176" i="19"/>
  <c r="E177" i="19"/>
  <c r="E178" i="19"/>
  <c r="E179" i="19"/>
  <c r="E180" i="19"/>
  <c r="E181" i="19"/>
  <c r="E182" i="19"/>
  <c r="E185" i="19"/>
  <c r="E186" i="19"/>
  <c r="E187" i="19"/>
  <c r="E188" i="19"/>
  <c r="E189" i="19"/>
  <c r="E190" i="19"/>
  <c r="E191" i="19"/>
  <c r="E192" i="19"/>
  <c r="E193" i="19"/>
  <c r="E194" i="19"/>
  <c r="E197" i="19"/>
  <c r="E198" i="19"/>
  <c r="E199" i="19"/>
  <c r="E200" i="19"/>
  <c r="E201" i="19"/>
  <c r="E202" i="19"/>
  <c r="E203" i="19"/>
  <c r="E204" i="19"/>
  <c r="E205" i="19"/>
  <c r="E206" i="19"/>
  <c r="E209" i="19"/>
  <c r="E210" i="19"/>
  <c r="E211" i="19"/>
  <c r="E212" i="19"/>
  <c r="E213" i="19"/>
  <c r="E214" i="19"/>
  <c r="E215" i="19"/>
  <c r="E216" i="19"/>
  <c r="E217" i="19"/>
  <c r="E218" i="19"/>
  <c r="E221" i="19"/>
  <c r="E222" i="19"/>
  <c r="E223" i="19"/>
  <c r="E224" i="19"/>
  <c r="E225" i="19"/>
  <c r="E226" i="19"/>
  <c r="E227" i="19"/>
  <c r="E228" i="19"/>
  <c r="E229" i="19"/>
  <c r="E230" i="19"/>
  <c r="E233" i="19"/>
  <c r="E234" i="19"/>
  <c r="E235" i="19"/>
  <c r="E236" i="19"/>
  <c r="E237" i="19"/>
  <c r="E238" i="19"/>
  <c r="E239" i="19"/>
  <c r="E240" i="19"/>
  <c r="E241" i="19"/>
  <c r="E242" i="19"/>
  <c r="E243" i="19"/>
  <c r="E244" i="19"/>
  <c r="E245" i="19"/>
  <c r="E246" i="19"/>
  <c r="E247" i="19"/>
  <c r="E248" i="19"/>
  <c r="E249" i="19"/>
  <c r="E250" i="19"/>
  <c r="E251" i="19"/>
  <c r="E252" i="19"/>
  <c r="E253" i="19"/>
  <c r="E254" i="19"/>
  <c r="E255" i="19"/>
  <c r="E256" i="19"/>
  <c r="E257" i="19"/>
  <c r="E53"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8" i="19"/>
  <c r="C234" i="22"/>
  <c r="C235" i="22"/>
  <c r="C236" i="22"/>
  <c r="C237" i="22"/>
  <c r="C238" i="22"/>
  <c r="C239" i="22"/>
  <c r="C240" i="22"/>
  <c r="C241" i="22"/>
  <c r="C242" i="22"/>
  <c r="C243" i="22"/>
  <c r="C244" i="22"/>
  <c r="C245" i="22"/>
  <c r="C246" i="22"/>
  <c r="C247" i="22"/>
  <c r="C248" i="22"/>
  <c r="C249" i="22"/>
  <c r="C250" i="22"/>
  <c r="C251" i="22"/>
  <c r="C252" i="22"/>
  <c r="C253" i="22"/>
  <c r="C254" i="22"/>
  <c r="C255" i="22"/>
  <c r="C256" i="22"/>
  <c r="C257" i="22"/>
  <c r="C233" i="22"/>
  <c r="A235" i="22"/>
  <c r="A90" i="22"/>
  <c r="A91" i="22"/>
  <c r="A92" i="22"/>
  <c r="A93" i="22"/>
  <c r="A94" i="22"/>
  <c r="A95" i="22"/>
  <c r="A96" i="22"/>
  <c r="A97" i="22"/>
  <c r="A98" i="22"/>
  <c r="A99" i="22"/>
  <c r="A100" i="22"/>
  <c r="A101" i="22"/>
  <c r="A102" i="22"/>
  <c r="A103" i="22"/>
  <c r="A104" i="22"/>
  <c r="A105" i="22"/>
  <c r="A106" i="22"/>
  <c r="A107" i="22"/>
  <c r="A108" i="22"/>
  <c r="A109" i="22"/>
  <c r="A110" i="22"/>
  <c r="A111" i="22"/>
  <c r="A112" i="22"/>
  <c r="A113" i="22"/>
  <c r="A114" i="22"/>
  <c r="A115" i="22"/>
  <c r="A116" i="22"/>
  <c r="A117" i="22"/>
  <c r="A118" i="22"/>
  <c r="A119" i="22"/>
  <c r="A120" i="22"/>
  <c r="A121" i="22"/>
  <c r="A122" i="22"/>
  <c r="A123" i="22"/>
  <c r="A124" i="22"/>
  <c r="A125" i="22"/>
  <c r="A126" i="22"/>
  <c r="A127" i="22"/>
  <c r="A128" i="22"/>
  <c r="A129" i="22"/>
  <c r="A130" i="22"/>
  <c r="A131" i="22"/>
  <c r="A132" i="22"/>
  <c r="A133" i="22"/>
  <c r="A134" i="22"/>
  <c r="A135" i="22"/>
  <c r="A136" i="22"/>
  <c r="A137" i="22"/>
  <c r="A138" i="22"/>
  <c r="A139" i="22"/>
  <c r="A140" i="22"/>
  <c r="A141" i="22"/>
  <c r="A142" i="22"/>
  <c r="A143" i="22"/>
  <c r="A144" i="22"/>
  <c r="A145" i="22"/>
  <c r="A146" i="22"/>
  <c r="A147" i="22"/>
  <c r="A148" i="22"/>
  <c r="A149" i="22"/>
  <c r="A150" i="22"/>
  <c r="A151" i="22"/>
  <c r="A152" i="22"/>
  <c r="A153" i="22"/>
  <c r="A154" i="22"/>
  <c r="A155" i="22"/>
  <c r="A156" i="22"/>
  <c r="A157" i="22"/>
  <c r="A158" i="22"/>
  <c r="A159" i="22"/>
  <c r="A160" i="22"/>
  <c r="A161" i="22"/>
  <c r="A162" i="22"/>
  <c r="A163" i="22"/>
  <c r="A164" i="22"/>
  <c r="A165" i="22"/>
  <c r="A166" i="22"/>
  <c r="A167" i="22"/>
  <c r="A168" i="22"/>
  <c r="A169" i="22"/>
  <c r="A170" i="22"/>
  <c r="A171" i="22"/>
  <c r="A172" i="22"/>
  <c r="A173" i="22"/>
  <c r="A174" i="22"/>
  <c r="A175" i="22"/>
  <c r="A176" i="22"/>
  <c r="A177" i="22"/>
  <c r="A178" i="22"/>
  <c r="A179" i="22"/>
  <c r="A180" i="22"/>
  <c r="A181" i="22"/>
  <c r="A182" i="22"/>
  <c r="A183" i="22"/>
  <c r="A184" i="22"/>
  <c r="A185" i="22"/>
  <c r="A186" i="22"/>
  <c r="A187" i="22"/>
  <c r="A188" i="22"/>
  <c r="A189" i="22"/>
  <c r="A190" i="22"/>
  <c r="A191" i="22"/>
  <c r="A192" i="22"/>
  <c r="A193" i="22"/>
  <c r="A194" i="22"/>
  <c r="A195" i="22"/>
  <c r="A196" i="22"/>
  <c r="A197" i="22"/>
  <c r="A198" i="22"/>
  <c r="A199" i="22"/>
  <c r="A200" i="22"/>
  <c r="A201" i="22"/>
  <c r="A202" i="22"/>
  <c r="A203" i="22"/>
  <c r="A204" i="22"/>
  <c r="A205" i="22"/>
  <c r="A206" i="22"/>
  <c r="A207" i="22"/>
  <c r="A208" i="22"/>
  <c r="A209" i="22"/>
  <c r="A210" i="22"/>
  <c r="A211" i="22"/>
  <c r="A212" i="22"/>
  <c r="A213" i="22"/>
  <c r="A214" i="22"/>
  <c r="A215" i="22"/>
  <c r="A216" i="22"/>
  <c r="A217" i="22"/>
  <c r="A218" i="22"/>
  <c r="A219" i="22"/>
  <c r="A220" i="22"/>
  <c r="A221" i="22"/>
  <c r="A222" i="22"/>
  <c r="A223" i="22"/>
  <c r="A224" i="22"/>
  <c r="A225" i="22"/>
  <c r="A226" i="22"/>
  <c r="A227" i="22"/>
  <c r="A228" i="22"/>
  <c r="A229" i="22"/>
  <c r="A230" i="22"/>
  <c r="A231" i="22"/>
  <c r="A232" i="22"/>
  <c r="A233" i="22"/>
  <c r="A234" i="22"/>
  <c r="A236" i="22"/>
  <c r="A237" i="22"/>
  <c r="A238" i="22"/>
  <c r="A239" i="22"/>
  <c r="A240" i="22"/>
  <c r="A241" i="22"/>
  <c r="A242" i="22"/>
  <c r="A243" i="22"/>
  <c r="A244" i="22"/>
  <c r="A245" i="22"/>
  <c r="A246" i="22"/>
  <c r="A247" i="22"/>
  <c r="A248" i="22"/>
  <c r="A249" i="22"/>
  <c r="A250" i="22"/>
  <c r="A251" i="22"/>
  <c r="A252" i="22"/>
  <c r="A253" i="22"/>
  <c r="A254" i="22"/>
  <c r="A255" i="22"/>
  <c r="A256" i="22"/>
  <c r="A257" i="22"/>
  <c r="A89" i="22"/>
  <c r="A54" i="22"/>
  <c r="A55" i="22"/>
  <c r="A56" i="22"/>
  <c r="A57" i="22"/>
  <c r="A58" i="22"/>
  <c r="A59" i="22"/>
  <c r="A60" i="22"/>
  <c r="A61" i="22"/>
  <c r="A62" i="22"/>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167" i="19"/>
  <c r="A168" i="19"/>
  <c r="A169" i="19"/>
  <c r="A170" i="19"/>
  <c r="A171" i="19"/>
  <c r="A17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197" i="19"/>
  <c r="A198" i="19"/>
  <c r="A199" i="19"/>
  <c r="A200" i="19"/>
  <c r="A201" i="19"/>
  <c r="A202" i="19"/>
  <c r="A203" i="19"/>
  <c r="A204" i="19"/>
  <c r="A205" i="19"/>
  <c r="A206" i="19"/>
  <c r="A207" i="19"/>
  <c r="A208" i="19"/>
  <c r="A209" i="19"/>
  <c r="A210" i="19"/>
  <c r="A211" i="19"/>
  <c r="A212" i="19"/>
  <c r="A213" i="19"/>
  <c r="A214" i="19"/>
  <c r="A215" i="19"/>
  <c r="A216" i="19"/>
  <c r="A217" i="19"/>
  <c r="A218" i="19"/>
  <c r="A219" i="19"/>
  <c r="A220" i="19"/>
  <c r="A221" i="19"/>
  <c r="A222" i="19"/>
  <c r="A223"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A89" i="19"/>
  <c r="A87" i="19"/>
  <c r="A88" i="19"/>
  <c r="A78" i="19"/>
  <c r="A79" i="19"/>
  <c r="A80" i="19"/>
  <c r="A81" i="19"/>
  <c r="A82" i="19"/>
  <c r="A83" i="19"/>
  <c r="A84" i="19"/>
  <c r="A85" i="19"/>
  <c r="A86" i="19"/>
  <c r="A77" i="19"/>
  <c r="A66" i="19"/>
  <c r="A67" i="19"/>
  <c r="A68" i="19"/>
  <c r="A69" i="19"/>
  <c r="A70" i="19"/>
  <c r="A71" i="19"/>
  <c r="A72" i="19"/>
  <c r="A73" i="19"/>
  <c r="A74" i="19"/>
  <c r="A65" i="19"/>
  <c r="A64" i="19"/>
  <c r="A54" i="19"/>
  <c r="A55" i="19"/>
  <c r="A56" i="19"/>
  <c r="A57" i="19"/>
  <c r="A58" i="19"/>
  <c r="A59" i="19"/>
  <c r="A60" i="19"/>
  <c r="A61" i="19"/>
  <c r="A62" i="19"/>
  <c r="A53" i="19"/>
  <c r="A53" i="22"/>
  <c r="C21" i="22"/>
  <c r="C22" i="22"/>
  <c r="C23" i="22"/>
  <c r="C24" i="22"/>
  <c r="C25" i="22"/>
  <c r="C26" i="22"/>
  <c r="C27" i="22"/>
  <c r="C28" i="22"/>
  <c r="C29" i="22"/>
  <c r="C30" i="22"/>
  <c r="C31" i="22"/>
  <c r="C32" i="22"/>
  <c r="C33" i="22"/>
  <c r="C34" i="22"/>
  <c r="C35" i="22"/>
  <c r="C36" i="22"/>
  <c r="C37" i="22"/>
  <c r="C38" i="22"/>
  <c r="C39" i="22"/>
  <c r="C40" i="22"/>
  <c r="C41" i="22"/>
  <c r="C42" i="22"/>
  <c r="C43" i="22"/>
  <c r="C9" i="22"/>
  <c r="C10" i="22"/>
  <c r="C11" i="22"/>
  <c r="C12" i="22"/>
  <c r="C13" i="22"/>
  <c r="C14" i="22"/>
  <c r="C15" i="22"/>
  <c r="C16" i="22"/>
  <c r="C17" i="22"/>
  <c r="C19" i="22"/>
  <c r="C20" i="22"/>
  <c r="C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9" i="22"/>
  <c r="A10" i="22"/>
  <c r="A11" i="22"/>
  <c r="A12" i="22"/>
  <c r="A13" i="22"/>
  <c r="A14" i="22"/>
  <c r="A15" i="22"/>
  <c r="A16" i="22"/>
  <c r="A17" i="22"/>
  <c r="A18" i="22"/>
  <c r="A8" i="22"/>
  <c r="C234" i="19"/>
  <c r="C235" i="19"/>
  <c r="C236" i="19"/>
  <c r="C237" i="19"/>
  <c r="C238" i="19"/>
  <c r="C239" i="19"/>
  <c r="C240" i="19"/>
  <c r="C241" i="19"/>
  <c r="C242" i="19"/>
  <c r="C243" i="19"/>
  <c r="C244" i="19"/>
  <c r="C245" i="19"/>
  <c r="C246" i="19"/>
  <c r="C247" i="19"/>
  <c r="C248" i="19"/>
  <c r="C249" i="19"/>
  <c r="C250" i="19"/>
  <c r="C251" i="19"/>
  <c r="C252" i="19"/>
  <c r="C253" i="19"/>
  <c r="C254" i="19"/>
  <c r="C255" i="19"/>
  <c r="C256" i="19"/>
  <c r="C257" i="19"/>
  <c r="C233" i="19"/>
  <c r="A63" i="19"/>
  <c r="C20" i="19"/>
  <c r="C21" i="19"/>
  <c r="C22" i="19"/>
  <c r="C23" i="19"/>
  <c r="C24" i="19"/>
  <c r="C25" i="19"/>
  <c r="C26" i="19"/>
  <c r="C27" i="19"/>
  <c r="C28" i="19"/>
  <c r="C29" i="19"/>
  <c r="C30" i="19"/>
  <c r="C31" i="19"/>
  <c r="C32" i="19"/>
  <c r="C33" i="19"/>
  <c r="C34" i="19"/>
  <c r="C35" i="19"/>
  <c r="C36" i="19"/>
  <c r="C37" i="19"/>
  <c r="C38" i="19"/>
  <c r="C39" i="19"/>
  <c r="C40" i="19"/>
  <c r="C41" i="19"/>
  <c r="C42" i="19"/>
  <c r="C43" i="19"/>
  <c r="C10" i="19"/>
  <c r="C11" i="19"/>
  <c r="C12" i="19"/>
  <c r="C13" i="19"/>
  <c r="C14" i="19"/>
  <c r="C15" i="19"/>
  <c r="C16" i="19"/>
  <c r="C17" i="19"/>
  <c r="C19" i="19"/>
  <c r="A20" i="19"/>
  <c r="A21" i="19"/>
  <c r="A22" i="19"/>
  <c r="A23" i="19"/>
  <c r="A24" i="19"/>
  <c r="A25" i="19"/>
  <c r="A26" i="19"/>
  <c r="A27" i="19"/>
  <c r="A28" i="19"/>
  <c r="A29" i="19"/>
  <c r="A30" i="19"/>
  <c r="A31" i="19"/>
  <c r="A32" i="19"/>
  <c r="A33" i="19"/>
  <c r="A34" i="19"/>
  <c r="A35" i="19"/>
  <c r="A36" i="19"/>
  <c r="A37" i="19"/>
  <c r="A38" i="19"/>
  <c r="A39" i="19"/>
  <c r="A40" i="19"/>
  <c r="A41" i="19"/>
  <c r="A42" i="19"/>
  <c r="A43" i="19"/>
  <c r="A10" i="19"/>
  <c r="A11" i="19"/>
  <c r="A12" i="19"/>
  <c r="A13" i="19"/>
  <c r="A14" i="19"/>
  <c r="A15" i="19"/>
  <c r="A16" i="19"/>
  <c r="A17" i="19"/>
  <c r="A18" i="19"/>
  <c r="A19" i="19"/>
  <c r="A9" i="19"/>
  <c r="A8" i="19"/>
  <c r="T1" i="15"/>
  <c r="AC23" i="15"/>
  <c r="C18" i="22" s="1"/>
  <c r="C18" i="19"/>
  <c r="I6" i="15"/>
  <c r="I7" i="15"/>
  <c r="I2" i="15"/>
  <c r="I3" i="15"/>
  <c r="I1" i="15"/>
  <c r="AI265" i="15"/>
  <c r="AK265" i="15"/>
  <c r="E258" i="22" s="1"/>
  <c r="AK238" i="15"/>
  <c r="E231" i="22" s="1"/>
  <c r="AI238" i="15"/>
  <c r="AK226" i="15"/>
  <c r="E219" i="22" s="1"/>
  <c r="AI226" i="15"/>
  <c r="AK214" i="15"/>
  <c r="E207" i="22" s="1"/>
  <c r="AI214" i="15"/>
  <c r="AK202" i="15"/>
  <c r="E195" i="22" s="1"/>
  <c r="AI202" i="15"/>
  <c r="AK190" i="15"/>
  <c r="E183" i="22" s="1"/>
  <c r="AI190" i="15"/>
  <c r="AK178" i="15"/>
  <c r="E171" i="22" s="1"/>
  <c r="AI178" i="15"/>
  <c r="AK166" i="15"/>
  <c r="E159" i="22" s="1"/>
  <c r="AI166" i="15"/>
  <c r="AK154" i="15"/>
  <c r="E147" i="22" s="1"/>
  <c r="AI154" i="15"/>
  <c r="AK142" i="15"/>
  <c r="E135" i="22" s="1"/>
  <c r="AI142" i="15"/>
  <c r="AK130" i="15"/>
  <c r="E123" i="22" s="1"/>
  <c r="AI130" i="15"/>
  <c r="AK118" i="15"/>
  <c r="E111" i="22" s="1"/>
  <c r="AI118" i="15"/>
  <c r="AK106" i="15"/>
  <c r="E99" i="22" s="1"/>
  <c r="AI106" i="15"/>
  <c r="AK94" i="15"/>
  <c r="E87" i="22" s="1"/>
  <c r="AI94" i="15"/>
  <c r="AG94" i="15"/>
  <c r="AI82" i="15"/>
  <c r="AK82" i="15"/>
  <c r="E75" i="22" s="1"/>
  <c r="AI70" i="15"/>
  <c r="AK70" i="15"/>
  <c r="V70" i="15"/>
  <c r="AI267" i="15" l="1"/>
  <c r="AI268" i="15" s="1"/>
  <c r="AI269" i="15" s="1"/>
  <c r="AK267" i="15"/>
  <c r="AK268" i="15" s="1"/>
  <c r="AK269" i="15" s="1"/>
  <c r="E262" i="22" s="1"/>
  <c r="AK51" i="15"/>
  <c r="E44" i="22"/>
  <c r="E63" i="22"/>
  <c r="E260" i="22"/>
  <c r="E261" i="22"/>
  <c r="E44" i="19"/>
  <c r="X238" i="15"/>
  <c r="Z238" i="15"/>
  <c r="E231" i="19" s="1"/>
  <c r="X226" i="15"/>
  <c r="Z226" i="15"/>
  <c r="E219" i="19" s="1"/>
  <c r="X214" i="15"/>
  <c r="Z214" i="15"/>
  <c r="E207" i="19" s="1"/>
  <c r="X202" i="15"/>
  <c r="Z202" i="15"/>
  <c r="E195" i="19" s="1"/>
  <c r="X190" i="15"/>
  <c r="Z190" i="15"/>
  <c r="E183" i="19" s="1"/>
  <c r="X178" i="15"/>
  <c r="Z178" i="15"/>
  <c r="E171" i="19" s="1"/>
  <c r="X166" i="15"/>
  <c r="Z166" i="15"/>
  <c r="E159" i="19" s="1"/>
  <c r="X154" i="15"/>
  <c r="Z154" i="15"/>
  <c r="E147" i="19" s="1"/>
  <c r="X142" i="15"/>
  <c r="Z142" i="15"/>
  <c r="E135" i="19" s="1"/>
  <c r="X130" i="15"/>
  <c r="Z130" i="15"/>
  <c r="E123" i="19" s="1"/>
  <c r="X118" i="15"/>
  <c r="Z118" i="15"/>
  <c r="E111" i="19" s="1"/>
  <c r="X106" i="15"/>
  <c r="Z106" i="15"/>
  <c r="E99" i="19" s="1"/>
  <c r="X94" i="15"/>
  <c r="Z94" i="15"/>
  <c r="E87" i="19" s="1"/>
  <c r="X82" i="15"/>
  <c r="Z82" i="15"/>
  <c r="E75" i="19" s="1"/>
  <c r="X70" i="15"/>
  <c r="Z70" i="15"/>
  <c r="E63" i="19" s="1"/>
  <c r="Z265" i="15"/>
  <c r="E258" i="19" s="1"/>
  <c r="X265" i="15"/>
  <c r="AG265" i="15"/>
  <c r="AE264" i="15"/>
  <c r="AE263" i="15"/>
  <c r="AE262" i="15"/>
  <c r="AE261" i="15"/>
  <c r="AE260" i="15"/>
  <c r="AE259" i="15"/>
  <c r="AE258" i="15"/>
  <c r="AE257" i="15"/>
  <c r="AE256" i="15"/>
  <c r="AE255" i="15"/>
  <c r="AE254" i="15"/>
  <c r="AE253" i="15"/>
  <c r="AE252" i="15"/>
  <c r="AE251" i="15"/>
  <c r="AE250" i="15"/>
  <c r="AE249" i="15"/>
  <c r="AE248" i="15"/>
  <c r="AE247" i="15"/>
  <c r="AE246" i="15"/>
  <c r="AE245" i="15"/>
  <c r="AE244" i="15"/>
  <c r="AE243" i="15"/>
  <c r="AE242" i="15"/>
  <c r="AE241" i="15"/>
  <c r="AE240" i="15"/>
  <c r="AG238" i="15"/>
  <c r="AE237" i="15"/>
  <c r="AE236" i="15"/>
  <c r="AE235" i="15"/>
  <c r="AE234" i="15"/>
  <c r="AE233" i="15"/>
  <c r="AE232" i="15"/>
  <c r="AE231" i="15"/>
  <c r="AE230" i="15"/>
  <c r="AE229" i="15"/>
  <c r="AE228" i="15"/>
  <c r="AG226" i="15"/>
  <c r="AE225" i="15"/>
  <c r="AE224" i="15"/>
  <c r="AE223" i="15"/>
  <c r="AE222" i="15"/>
  <c r="AE221" i="15"/>
  <c r="AE220" i="15"/>
  <c r="AE219" i="15"/>
  <c r="AE218" i="15"/>
  <c r="AE217" i="15"/>
  <c r="AE216" i="15"/>
  <c r="AG214" i="15"/>
  <c r="AE213" i="15"/>
  <c r="AE212" i="15"/>
  <c r="AE211" i="15"/>
  <c r="AE210" i="15"/>
  <c r="AE209" i="15"/>
  <c r="AE208" i="15"/>
  <c r="AE207" i="15"/>
  <c r="AE206" i="15"/>
  <c r="AE205" i="15"/>
  <c r="AE204" i="15"/>
  <c r="AG202" i="15"/>
  <c r="AE201" i="15"/>
  <c r="AE200" i="15"/>
  <c r="AE199" i="15"/>
  <c r="AE198" i="15"/>
  <c r="AE197" i="15"/>
  <c r="AE196" i="15"/>
  <c r="AE195" i="15"/>
  <c r="AE194" i="15"/>
  <c r="AE193" i="15"/>
  <c r="AE192" i="15"/>
  <c r="AG190" i="15"/>
  <c r="AE189" i="15"/>
  <c r="AE188" i="15"/>
  <c r="AE187" i="15"/>
  <c r="AE186" i="15"/>
  <c r="AE185" i="15"/>
  <c r="AE184" i="15"/>
  <c r="AE183" i="15"/>
  <c r="AE182" i="15"/>
  <c r="AE181" i="15"/>
  <c r="AE180" i="15"/>
  <c r="AG178" i="15"/>
  <c r="AE177" i="15"/>
  <c r="AE176" i="15"/>
  <c r="AE175" i="15"/>
  <c r="AE174" i="15"/>
  <c r="AE173" i="15"/>
  <c r="AE172" i="15"/>
  <c r="AE171" i="15"/>
  <c r="AE170" i="15"/>
  <c r="AE169" i="15"/>
  <c r="AE168" i="15"/>
  <c r="AG166" i="15"/>
  <c r="AE165" i="15"/>
  <c r="AE164" i="15"/>
  <c r="AE163" i="15"/>
  <c r="AE162" i="15"/>
  <c r="AE161" i="15"/>
  <c r="AE160" i="15"/>
  <c r="AE159" i="15"/>
  <c r="AE158" i="15"/>
  <c r="AE157" i="15"/>
  <c r="AE156" i="15"/>
  <c r="AG154" i="15"/>
  <c r="AE153" i="15"/>
  <c r="AE152" i="15"/>
  <c r="AE151" i="15"/>
  <c r="AE150" i="15"/>
  <c r="AE149" i="15"/>
  <c r="AE148" i="15"/>
  <c r="AE147" i="15"/>
  <c r="AE146" i="15"/>
  <c r="AE145" i="15"/>
  <c r="AE144" i="15"/>
  <c r="AG142" i="15"/>
  <c r="AE141" i="15"/>
  <c r="AE140" i="15"/>
  <c r="AE139" i="15"/>
  <c r="AE138" i="15"/>
  <c r="AE137" i="15"/>
  <c r="AE136" i="15"/>
  <c r="AE135" i="15"/>
  <c r="AE134" i="15"/>
  <c r="AE133" i="15"/>
  <c r="AE132" i="15"/>
  <c r="AG130" i="15"/>
  <c r="AE129" i="15"/>
  <c r="AE128" i="15"/>
  <c r="AE127" i="15"/>
  <c r="AE126" i="15"/>
  <c r="AE125" i="15"/>
  <c r="AE124" i="15"/>
  <c r="AE123" i="15"/>
  <c r="AE122" i="15"/>
  <c r="AE121" i="15"/>
  <c r="AE120" i="15"/>
  <c r="AG118" i="15"/>
  <c r="AE117" i="15"/>
  <c r="AE116" i="15"/>
  <c r="AE115" i="15"/>
  <c r="AE114" i="15"/>
  <c r="AE113" i="15"/>
  <c r="AE112" i="15"/>
  <c r="AE111" i="15"/>
  <c r="AE110" i="15"/>
  <c r="AE109" i="15"/>
  <c r="AE108" i="15"/>
  <c r="AG106" i="15"/>
  <c r="AE105" i="15"/>
  <c r="AE104" i="15"/>
  <c r="AE103" i="15"/>
  <c r="AE102" i="15"/>
  <c r="AE101" i="15"/>
  <c r="AE100" i="15"/>
  <c r="AE99" i="15"/>
  <c r="AE98" i="15"/>
  <c r="AE97" i="15"/>
  <c r="AE96" i="15"/>
  <c r="AE93" i="15"/>
  <c r="AE92" i="15"/>
  <c r="AE91" i="15"/>
  <c r="AE90" i="15"/>
  <c r="AE89" i="15"/>
  <c r="AE88" i="15"/>
  <c r="AE87" i="15"/>
  <c r="AE86" i="15"/>
  <c r="AE85" i="15"/>
  <c r="AE84" i="15"/>
  <c r="AG82" i="15"/>
  <c r="AE81" i="15"/>
  <c r="AE80" i="15"/>
  <c r="AE79" i="15"/>
  <c r="AE78" i="15"/>
  <c r="AE77" i="15"/>
  <c r="AE76" i="15"/>
  <c r="AE75" i="15"/>
  <c r="AE74" i="15"/>
  <c r="AE73" i="15"/>
  <c r="AE72" i="15"/>
  <c r="AG70" i="15"/>
  <c r="AE69" i="15"/>
  <c r="AE68" i="15"/>
  <c r="AE67" i="15"/>
  <c r="AE66" i="15"/>
  <c r="AE65" i="15"/>
  <c r="AE64" i="15"/>
  <c r="AE63" i="15"/>
  <c r="AE62" i="15"/>
  <c r="AE61" i="15"/>
  <c r="AE60" i="15"/>
  <c r="AK49" i="15"/>
  <c r="AK271" i="15" s="1"/>
  <c r="AI49" i="15"/>
  <c r="AI271" i="15" s="1"/>
  <c r="AG49" i="15"/>
  <c r="AE48" i="15"/>
  <c r="AE47" i="15"/>
  <c r="AE46" i="15"/>
  <c r="AE45" i="15"/>
  <c r="AE44" i="15"/>
  <c r="AE43" i="15"/>
  <c r="AE42" i="15"/>
  <c r="AE41" i="15"/>
  <c r="AE40" i="15"/>
  <c r="AE39" i="15"/>
  <c r="AE38" i="15"/>
  <c r="AE37" i="15"/>
  <c r="AE36" i="15"/>
  <c r="AE35" i="15"/>
  <c r="AE34" i="15"/>
  <c r="AE33" i="15"/>
  <c r="AE32" i="15"/>
  <c r="AE31" i="15"/>
  <c r="AE30" i="15"/>
  <c r="AE29" i="15"/>
  <c r="AE28" i="15"/>
  <c r="AE27" i="15"/>
  <c r="AE26" i="15"/>
  <c r="AE25" i="15"/>
  <c r="AE24" i="15"/>
  <c r="AE23" i="15"/>
  <c r="AE22" i="15"/>
  <c r="AE21" i="15"/>
  <c r="AE20" i="15"/>
  <c r="AE19" i="15"/>
  <c r="AE18" i="15"/>
  <c r="AE17" i="15"/>
  <c r="AE16" i="15"/>
  <c r="AE15" i="15"/>
  <c r="AE14" i="15"/>
  <c r="AE13" i="15"/>
  <c r="V238" i="15"/>
  <c r="V226" i="15"/>
  <c r="V214" i="15"/>
  <c r="V202" i="15"/>
  <c r="V190" i="15"/>
  <c r="V178" i="15"/>
  <c r="V166" i="15"/>
  <c r="V154" i="15"/>
  <c r="V142" i="15"/>
  <c r="V130" i="15"/>
  <c r="V118" i="15"/>
  <c r="V106" i="15"/>
  <c r="V94" i="15"/>
  <c r="V82" i="15"/>
  <c r="V265" i="15"/>
  <c r="T61" i="15"/>
  <c r="T62" i="15"/>
  <c r="T63" i="15"/>
  <c r="T64" i="15"/>
  <c r="T65" i="15"/>
  <c r="T66" i="15"/>
  <c r="T67" i="15"/>
  <c r="T68" i="15"/>
  <c r="T69" i="15"/>
  <c r="T72" i="15"/>
  <c r="T73" i="15"/>
  <c r="T74" i="15"/>
  <c r="T75" i="15"/>
  <c r="T76" i="15"/>
  <c r="T77" i="15"/>
  <c r="T78" i="15"/>
  <c r="T79" i="15"/>
  <c r="T80" i="15"/>
  <c r="T81" i="15"/>
  <c r="T84" i="15"/>
  <c r="T85" i="15"/>
  <c r="T86" i="15"/>
  <c r="T87" i="15"/>
  <c r="T88" i="15"/>
  <c r="T89" i="15"/>
  <c r="T90" i="15"/>
  <c r="T91" i="15"/>
  <c r="T92" i="15"/>
  <c r="T93" i="15"/>
  <c r="T96" i="15"/>
  <c r="T97" i="15"/>
  <c r="T98" i="15"/>
  <c r="T99" i="15"/>
  <c r="T100" i="15"/>
  <c r="T101" i="15"/>
  <c r="T102" i="15"/>
  <c r="T103" i="15"/>
  <c r="T104" i="15"/>
  <c r="T105" i="15"/>
  <c r="T108" i="15"/>
  <c r="T109" i="15"/>
  <c r="T110" i="15"/>
  <c r="T111" i="15"/>
  <c r="T112" i="15"/>
  <c r="T113" i="15"/>
  <c r="T114" i="15"/>
  <c r="T115" i="15"/>
  <c r="T116" i="15"/>
  <c r="T117" i="15"/>
  <c r="T120" i="15"/>
  <c r="T121" i="15"/>
  <c r="T122" i="15"/>
  <c r="T123" i="15"/>
  <c r="T124" i="15"/>
  <c r="T125" i="15"/>
  <c r="T126" i="15"/>
  <c r="T127" i="15"/>
  <c r="T128" i="15"/>
  <c r="T129" i="15"/>
  <c r="T132" i="15"/>
  <c r="T133" i="15"/>
  <c r="T134" i="15"/>
  <c r="T135" i="15"/>
  <c r="T136" i="15"/>
  <c r="T137" i="15"/>
  <c r="T138" i="15"/>
  <c r="T139" i="15"/>
  <c r="T140" i="15"/>
  <c r="T141" i="15"/>
  <c r="T144" i="15"/>
  <c r="T145" i="15"/>
  <c r="T146" i="15"/>
  <c r="T147" i="15"/>
  <c r="T148" i="15"/>
  <c r="T149" i="15"/>
  <c r="T150" i="15"/>
  <c r="T151" i="15"/>
  <c r="T152" i="15"/>
  <c r="T153" i="15"/>
  <c r="T156" i="15"/>
  <c r="T157" i="15"/>
  <c r="T158" i="15"/>
  <c r="T159" i="15"/>
  <c r="T160" i="15"/>
  <c r="T161" i="15"/>
  <c r="T162" i="15"/>
  <c r="T163" i="15"/>
  <c r="T164" i="15"/>
  <c r="T165" i="15"/>
  <c r="T168" i="15"/>
  <c r="T169" i="15"/>
  <c r="T170" i="15"/>
  <c r="T171" i="15"/>
  <c r="T172" i="15"/>
  <c r="T173" i="15"/>
  <c r="T174" i="15"/>
  <c r="T175" i="15"/>
  <c r="T176" i="15"/>
  <c r="T177" i="15"/>
  <c r="T180" i="15"/>
  <c r="T181" i="15"/>
  <c r="T182" i="15"/>
  <c r="T183" i="15"/>
  <c r="T184" i="15"/>
  <c r="T185" i="15"/>
  <c r="T186" i="15"/>
  <c r="T187" i="15"/>
  <c r="T188" i="15"/>
  <c r="T189" i="15"/>
  <c r="T192" i="15"/>
  <c r="T193" i="15"/>
  <c r="T194" i="15"/>
  <c r="T195" i="15"/>
  <c r="T196" i="15"/>
  <c r="T197" i="15"/>
  <c r="T198" i="15"/>
  <c r="T199" i="15"/>
  <c r="T200" i="15"/>
  <c r="T201" i="15"/>
  <c r="T204" i="15"/>
  <c r="T205" i="15"/>
  <c r="T206" i="15"/>
  <c r="T207" i="15"/>
  <c r="T208" i="15"/>
  <c r="T209" i="15"/>
  <c r="T210" i="15"/>
  <c r="T211" i="15"/>
  <c r="T212" i="15"/>
  <c r="T213" i="15"/>
  <c r="T216" i="15"/>
  <c r="T217" i="15"/>
  <c r="T218" i="15"/>
  <c r="T219" i="15"/>
  <c r="T220" i="15"/>
  <c r="T221" i="15"/>
  <c r="T222" i="15"/>
  <c r="T223" i="15"/>
  <c r="T224" i="15"/>
  <c r="T225" i="15"/>
  <c r="T228" i="15"/>
  <c r="T229" i="15"/>
  <c r="T230" i="15"/>
  <c r="T231" i="15"/>
  <c r="T232" i="15"/>
  <c r="T233" i="15"/>
  <c r="T234" i="15"/>
  <c r="T235" i="15"/>
  <c r="T236" i="15"/>
  <c r="T237" i="15"/>
  <c r="T240" i="15"/>
  <c r="T241" i="15"/>
  <c r="T242" i="15"/>
  <c r="T243" i="15"/>
  <c r="T244" i="15"/>
  <c r="T245" i="15"/>
  <c r="T246" i="15"/>
  <c r="T247" i="15"/>
  <c r="T248" i="15"/>
  <c r="T249" i="15"/>
  <c r="T250" i="15"/>
  <c r="T251" i="15"/>
  <c r="T252" i="15"/>
  <c r="T253" i="15"/>
  <c r="T254" i="15"/>
  <c r="T255" i="15"/>
  <c r="T256" i="15"/>
  <c r="T257" i="15"/>
  <c r="T258" i="15"/>
  <c r="T259" i="15"/>
  <c r="T260" i="15"/>
  <c r="T261" i="15"/>
  <c r="T262" i="15"/>
  <c r="T263" i="15"/>
  <c r="T264" i="15"/>
  <c r="T60" i="15"/>
  <c r="Z49" i="15"/>
  <c r="X49" i="15"/>
  <c r="V49" i="15"/>
  <c r="T13" i="15"/>
  <c r="T15" i="15"/>
  <c r="T16" i="15"/>
  <c r="T17" i="15"/>
  <c r="T18" i="15"/>
  <c r="T19" i="15"/>
  <c r="T20" i="15"/>
  <c r="T21" i="15"/>
  <c r="T22" i="15"/>
  <c r="T23" i="15"/>
  <c r="T24" i="15"/>
  <c r="T25" i="15"/>
  <c r="T26" i="15"/>
  <c r="T27" i="15"/>
  <c r="T28" i="15"/>
  <c r="T29" i="15"/>
  <c r="T30" i="15"/>
  <c r="T31" i="15"/>
  <c r="T32" i="15"/>
  <c r="T33" i="15"/>
  <c r="T34" i="15"/>
  <c r="T35" i="15"/>
  <c r="T36" i="15"/>
  <c r="T37" i="15"/>
  <c r="T38" i="15"/>
  <c r="T39" i="15"/>
  <c r="T40" i="15"/>
  <c r="T41" i="15"/>
  <c r="T42" i="15"/>
  <c r="T43" i="15"/>
  <c r="T44" i="15"/>
  <c r="T45" i="15"/>
  <c r="T46" i="15"/>
  <c r="T47" i="15"/>
  <c r="T48" i="15"/>
  <c r="T14" i="15"/>
  <c r="V267" i="15" l="1"/>
  <c r="V268" i="15" s="1"/>
  <c r="AE265" i="15"/>
  <c r="AG267" i="15"/>
  <c r="AG268" i="15" s="1"/>
  <c r="T265" i="15"/>
  <c r="T49" i="15"/>
  <c r="V51" i="15" s="1"/>
  <c r="AE49" i="15"/>
  <c r="X267" i="15"/>
  <c r="X268" i="15" s="1"/>
  <c r="Z267" i="15"/>
  <c r="E260" i="19" s="1"/>
  <c r="AG269" i="15"/>
  <c r="AG271" i="15" s="1"/>
  <c r="V269" i="15"/>
  <c r="V271" i="15" s="1"/>
  <c r="T51" i="15" l="1"/>
  <c r="AE51" i="15"/>
  <c r="X269" i="15"/>
  <c r="X271" i="15" s="1"/>
  <c r="Z268" i="15"/>
  <c r="Z269" i="15" l="1"/>
  <c r="E261" i="19"/>
  <c r="K265" i="15"/>
  <c r="I241" i="15"/>
  <c r="M241" i="15" s="1"/>
  <c r="I242" i="15"/>
  <c r="M242" i="15" s="1"/>
  <c r="I243" i="15"/>
  <c r="O243" i="15" s="1"/>
  <c r="I244" i="15"/>
  <c r="M244" i="15" s="1"/>
  <c r="I245" i="15"/>
  <c r="M245" i="15" s="1"/>
  <c r="I246" i="15"/>
  <c r="O246" i="15" s="1"/>
  <c r="I247" i="15"/>
  <c r="O247" i="15" s="1"/>
  <c r="I248" i="15"/>
  <c r="M248" i="15" s="1"/>
  <c r="I249" i="15"/>
  <c r="M249" i="15" s="1"/>
  <c r="I250" i="15"/>
  <c r="M250" i="15" s="1"/>
  <c r="I251" i="15"/>
  <c r="I252" i="15"/>
  <c r="O252" i="15" s="1"/>
  <c r="I253" i="15"/>
  <c r="O253" i="15" s="1"/>
  <c r="I254" i="15"/>
  <c r="M254" i="15" s="1"/>
  <c r="I255" i="15"/>
  <c r="O255" i="15" s="1"/>
  <c r="I256" i="15"/>
  <c r="O256" i="15" s="1"/>
  <c r="I257" i="15"/>
  <c r="I258" i="15"/>
  <c r="O258" i="15" s="1"/>
  <c r="I259" i="15"/>
  <c r="O259" i="15" s="1"/>
  <c r="I260" i="15"/>
  <c r="M260" i="15" s="1"/>
  <c r="I261" i="15"/>
  <c r="M261" i="15" s="1"/>
  <c r="I262" i="15"/>
  <c r="I263" i="15"/>
  <c r="M263" i="15" s="1"/>
  <c r="I264" i="15"/>
  <c r="M264" i="15" s="1"/>
  <c r="I240" i="15"/>
  <c r="O240" i="15" s="1"/>
  <c r="I229" i="15"/>
  <c r="M229" i="15" s="1"/>
  <c r="I230" i="15"/>
  <c r="O230" i="15" s="1"/>
  <c r="I231" i="15"/>
  <c r="O231" i="15" s="1"/>
  <c r="I232" i="15"/>
  <c r="M232" i="15" s="1"/>
  <c r="I233" i="15"/>
  <c r="M233" i="15" s="1"/>
  <c r="I234" i="15"/>
  <c r="I235" i="15"/>
  <c r="M235" i="15" s="1"/>
  <c r="I236" i="15"/>
  <c r="M236" i="15" s="1"/>
  <c r="I237" i="15"/>
  <c r="M237" i="15" s="1"/>
  <c r="I228" i="15"/>
  <c r="M228" i="15" s="1"/>
  <c r="I217" i="15"/>
  <c r="M217" i="15" s="1"/>
  <c r="I218" i="15"/>
  <c r="M218" i="15" s="1"/>
  <c r="I219" i="15"/>
  <c r="M219" i="15" s="1"/>
  <c r="I220" i="15"/>
  <c r="M220" i="15" s="1"/>
  <c r="I221" i="15"/>
  <c r="M221" i="15" s="1"/>
  <c r="I222" i="15"/>
  <c r="M222" i="15" s="1"/>
  <c r="I223" i="15"/>
  <c r="O223" i="15" s="1"/>
  <c r="I224" i="15"/>
  <c r="M224" i="15" s="1"/>
  <c r="I225" i="15"/>
  <c r="M225" i="15" s="1"/>
  <c r="I216" i="15"/>
  <c r="O216" i="15" s="1"/>
  <c r="I205" i="15"/>
  <c r="O205" i="15" s="1"/>
  <c r="I206" i="15"/>
  <c r="O206" i="15" s="1"/>
  <c r="I207" i="15"/>
  <c r="M207" i="15" s="1"/>
  <c r="I208" i="15"/>
  <c r="O208" i="15" s="1"/>
  <c r="I209" i="15"/>
  <c r="O209" i="15" s="1"/>
  <c r="I210" i="15"/>
  <c r="O210" i="15" s="1"/>
  <c r="I211" i="15"/>
  <c r="M211" i="15" s="1"/>
  <c r="I212" i="15"/>
  <c r="M212" i="15" s="1"/>
  <c r="I213" i="15"/>
  <c r="O213" i="15" s="1"/>
  <c r="I204" i="15"/>
  <c r="I193" i="15"/>
  <c r="M193" i="15" s="1"/>
  <c r="I194" i="15"/>
  <c r="O194" i="15" s="1"/>
  <c r="I195" i="15"/>
  <c r="O195" i="15" s="1"/>
  <c r="I196" i="15"/>
  <c r="O196" i="15" s="1"/>
  <c r="I197" i="15"/>
  <c r="O197" i="15" s="1"/>
  <c r="I198" i="15"/>
  <c r="O198" i="15" s="1"/>
  <c r="I199" i="15"/>
  <c r="O199" i="15" s="1"/>
  <c r="I200" i="15"/>
  <c r="M200" i="15" s="1"/>
  <c r="I201" i="15"/>
  <c r="O201" i="15" s="1"/>
  <c r="I192" i="15"/>
  <c r="M192" i="15" s="1"/>
  <c r="I181" i="15"/>
  <c r="M181" i="15" s="1"/>
  <c r="I182" i="15"/>
  <c r="O182" i="15" s="1"/>
  <c r="I183" i="15"/>
  <c r="O183" i="15" s="1"/>
  <c r="I184" i="15"/>
  <c r="O184" i="15" s="1"/>
  <c r="I185" i="15"/>
  <c r="O185" i="15" s="1"/>
  <c r="I186" i="15"/>
  <c r="O186" i="15" s="1"/>
  <c r="I187" i="15"/>
  <c r="O187" i="15" s="1"/>
  <c r="I188" i="15"/>
  <c r="O188" i="15" s="1"/>
  <c r="I189" i="15"/>
  <c r="O189" i="15" s="1"/>
  <c r="I180" i="15"/>
  <c r="M180" i="15" s="1"/>
  <c r="I169" i="15"/>
  <c r="M169" i="15" s="1"/>
  <c r="I170" i="15"/>
  <c r="O170" i="15" s="1"/>
  <c r="I171" i="15"/>
  <c r="O171" i="15" s="1"/>
  <c r="I172" i="15"/>
  <c r="I173" i="15"/>
  <c r="O173" i="15" s="1"/>
  <c r="I174" i="15"/>
  <c r="O174" i="15" s="1"/>
  <c r="I175" i="15"/>
  <c r="M175" i="15" s="1"/>
  <c r="I176" i="15"/>
  <c r="O176" i="15" s="1"/>
  <c r="I177" i="15"/>
  <c r="M177" i="15" s="1"/>
  <c r="I168" i="15"/>
  <c r="M168" i="15" s="1"/>
  <c r="I157" i="15"/>
  <c r="O157" i="15" s="1"/>
  <c r="I158" i="15"/>
  <c r="M158" i="15" s="1"/>
  <c r="I159" i="15"/>
  <c r="O159" i="15" s="1"/>
  <c r="I160" i="15"/>
  <c r="O160" i="15" s="1"/>
  <c r="I161" i="15"/>
  <c r="M161" i="15" s="1"/>
  <c r="I162" i="15"/>
  <c r="M162" i="15" s="1"/>
  <c r="I163" i="15"/>
  <c r="O163" i="15" s="1"/>
  <c r="I164" i="15"/>
  <c r="M164" i="15" s="1"/>
  <c r="I165" i="15"/>
  <c r="O165" i="15" s="1"/>
  <c r="I156" i="15"/>
  <c r="O156" i="15" s="1"/>
  <c r="I145" i="15"/>
  <c r="O145" i="15" s="1"/>
  <c r="I146" i="15"/>
  <c r="O146" i="15" s="1"/>
  <c r="I147" i="15"/>
  <c r="O147" i="15" s="1"/>
  <c r="I148" i="15"/>
  <c r="M148" i="15" s="1"/>
  <c r="I149" i="15"/>
  <c r="O149" i="15" s="1"/>
  <c r="I150" i="15"/>
  <c r="O150" i="15" s="1"/>
  <c r="I151" i="15"/>
  <c r="M151" i="15" s="1"/>
  <c r="I152" i="15"/>
  <c r="M152" i="15" s="1"/>
  <c r="I153" i="15"/>
  <c r="I144" i="15"/>
  <c r="O144" i="15" s="1"/>
  <c r="I133" i="15"/>
  <c r="M133" i="15" s="1"/>
  <c r="I134" i="15"/>
  <c r="O134" i="15" s="1"/>
  <c r="I135" i="15"/>
  <c r="M135" i="15" s="1"/>
  <c r="I136" i="15"/>
  <c r="M136" i="15" s="1"/>
  <c r="I137" i="15"/>
  <c r="O137" i="15" s="1"/>
  <c r="I138" i="15"/>
  <c r="O138" i="15" s="1"/>
  <c r="I139" i="15"/>
  <c r="O139" i="15" s="1"/>
  <c r="I140" i="15"/>
  <c r="M140" i="15" s="1"/>
  <c r="I141" i="15"/>
  <c r="M141" i="15" s="1"/>
  <c r="I132" i="15"/>
  <c r="O132" i="15" s="1"/>
  <c r="I121" i="15"/>
  <c r="O121" i="15" s="1"/>
  <c r="I122" i="15"/>
  <c r="M122" i="15" s="1"/>
  <c r="I123" i="15"/>
  <c r="O123" i="15" s="1"/>
  <c r="I124" i="15"/>
  <c r="M124" i="15" s="1"/>
  <c r="I125" i="15"/>
  <c r="M125" i="15" s="1"/>
  <c r="I126" i="15"/>
  <c r="O126" i="15" s="1"/>
  <c r="I127" i="15"/>
  <c r="M127" i="15" s="1"/>
  <c r="I128" i="15"/>
  <c r="M128" i="15" s="1"/>
  <c r="I129" i="15"/>
  <c r="O129" i="15" s="1"/>
  <c r="I120" i="15"/>
  <c r="M120" i="15" s="1"/>
  <c r="I109" i="15"/>
  <c r="M109" i="15" s="1"/>
  <c r="I110" i="15"/>
  <c r="I111" i="15"/>
  <c r="O111" i="15" s="1"/>
  <c r="I112" i="15"/>
  <c r="O112" i="15" s="1"/>
  <c r="I113" i="15"/>
  <c r="M113" i="15" s="1"/>
  <c r="I114" i="15"/>
  <c r="O114" i="15" s="1"/>
  <c r="I115" i="15"/>
  <c r="O115" i="15" s="1"/>
  <c r="I116" i="15"/>
  <c r="M116" i="15" s="1"/>
  <c r="I117" i="15"/>
  <c r="O117" i="15" s="1"/>
  <c r="I108" i="15"/>
  <c r="M108" i="15" s="1"/>
  <c r="I97" i="15"/>
  <c r="M97" i="15" s="1"/>
  <c r="I98" i="15"/>
  <c r="O98" i="15" s="1"/>
  <c r="I99" i="15"/>
  <c r="O99" i="15" s="1"/>
  <c r="I100" i="15"/>
  <c r="O100" i="15" s="1"/>
  <c r="I101" i="15"/>
  <c r="M101" i="15" s="1"/>
  <c r="I102" i="15"/>
  <c r="M102" i="15" s="1"/>
  <c r="I103" i="15"/>
  <c r="O103" i="15" s="1"/>
  <c r="I104" i="15"/>
  <c r="O104" i="15" s="1"/>
  <c r="I105" i="15"/>
  <c r="M105" i="15" s="1"/>
  <c r="I96" i="15"/>
  <c r="O96" i="15" s="1"/>
  <c r="I85" i="15"/>
  <c r="O85" i="15" s="1"/>
  <c r="I86" i="15"/>
  <c r="O86" i="15" s="1"/>
  <c r="I87" i="15"/>
  <c r="O87" i="15" s="1"/>
  <c r="I88" i="15"/>
  <c r="O88" i="15" s="1"/>
  <c r="I89" i="15"/>
  <c r="O89" i="15" s="1"/>
  <c r="I90" i="15"/>
  <c r="O90" i="15" s="1"/>
  <c r="I91" i="15"/>
  <c r="O91" i="15" s="1"/>
  <c r="I92" i="15"/>
  <c r="O92" i="15" s="1"/>
  <c r="I93" i="15"/>
  <c r="O93" i="15" s="1"/>
  <c r="I84" i="15"/>
  <c r="O84" i="15" s="1"/>
  <c r="K94" i="15"/>
  <c r="K82" i="15"/>
  <c r="I73" i="15"/>
  <c r="O73" i="15" s="1"/>
  <c r="I74" i="15"/>
  <c r="O74" i="15" s="1"/>
  <c r="I75" i="15"/>
  <c r="M75" i="15" s="1"/>
  <c r="I76" i="15"/>
  <c r="O76" i="15" s="1"/>
  <c r="I77" i="15"/>
  <c r="O77" i="15" s="1"/>
  <c r="I78" i="15"/>
  <c r="O78" i="15" s="1"/>
  <c r="I79" i="15"/>
  <c r="M79" i="15" s="1"/>
  <c r="I80" i="15"/>
  <c r="O80" i="15" s="1"/>
  <c r="I81" i="15"/>
  <c r="O81" i="15" s="1"/>
  <c r="I72" i="15"/>
  <c r="O72" i="15" s="1"/>
  <c r="K70" i="15"/>
  <c r="G70" i="15"/>
  <c r="E70" i="15"/>
  <c r="C70" i="15"/>
  <c r="I61" i="15"/>
  <c r="M61" i="15" s="1"/>
  <c r="I62" i="15"/>
  <c r="O62" i="15" s="1"/>
  <c r="I63" i="15"/>
  <c r="O63" i="15" s="1"/>
  <c r="I64" i="15"/>
  <c r="O64" i="15" s="1"/>
  <c r="I65" i="15"/>
  <c r="M65" i="15" s="1"/>
  <c r="I66" i="15"/>
  <c r="O66" i="15" s="1"/>
  <c r="I67" i="15"/>
  <c r="O67" i="15" s="1"/>
  <c r="I68" i="15"/>
  <c r="O68" i="15" s="1"/>
  <c r="I69" i="15"/>
  <c r="M69" i="15" s="1"/>
  <c r="I60" i="15"/>
  <c r="M60" i="15" s="1"/>
  <c r="I41" i="15"/>
  <c r="M41" i="15" s="1"/>
  <c r="I42" i="15"/>
  <c r="M42" i="15" s="1"/>
  <c r="I43" i="15"/>
  <c r="O43" i="15" s="1"/>
  <c r="I44" i="15"/>
  <c r="M44" i="15" s="1"/>
  <c r="I45" i="15"/>
  <c r="M45" i="15" s="1"/>
  <c r="I46" i="15"/>
  <c r="M46" i="15" s="1"/>
  <c r="I47" i="15"/>
  <c r="M47" i="15" s="1"/>
  <c r="I48" i="15"/>
  <c r="O48" i="15" s="1"/>
  <c r="M262" i="15"/>
  <c r="O262" i="15"/>
  <c r="O125" i="15"/>
  <c r="O153" i="15"/>
  <c r="O172" i="15"/>
  <c r="O193" i="15"/>
  <c r="O207" i="15"/>
  <c r="O234" i="15"/>
  <c r="O235" i="15"/>
  <c r="O237" i="15"/>
  <c r="O241" i="15"/>
  <c r="O251" i="15"/>
  <c r="O254" i="15"/>
  <c r="O257" i="15"/>
  <c r="M251" i="15"/>
  <c r="M252" i="15"/>
  <c r="M255" i="15"/>
  <c r="M257" i="15"/>
  <c r="M234" i="15"/>
  <c r="M223" i="15"/>
  <c r="M206" i="15"/>
  <c r="M195" i="15"/>
  <c r="M186" i="15"/>
  <c r="M172" i="15"/>
  <c r="M173" i="15"/>
  <c r="M145" i="15"/>
  <c r="M153" i="15"/>
  <c r="M121" i="15"/>
  <c r="M111" i="15"/>
  <c r="M112" i="15"/>
  <c r="M115" i="15"/>
  <c r="I15" i="15"/>
  <c r="M15" i="15" s="1"/>
  <c r="I16" i="15"/>
  <c r="M16" i="15" s="1"/>
  <c r="I17" i="15"/>
  <c r="O17" i="15" s="1"/>
  <c r="I18" i="15"/>
  <c r="M18" i="15" s="1"/>
  <c r="I19" i="15"/>
  <c r="O19" i="15" s="1"/>
  <c r="I20" i="15"/>
  <c r="M20" i="15" s="1"/>
  <c r="I21" i="15"/>
  <c r="M21" i="15" s="1"/>
  <c r="I22" i="15"/>
  <c r="O22" i="15" s="1"/>
  <c r="M23" i="15"/>
  <c r="O24" i="15"/>
  <c r="I25" i="15"/>
  <c r="M25" i="15" s="1"/>
  <c r="I26" i="15"/>
  <c r="O26" i="15" s="1"/>
  <c r="I27" i="15"/>
  <c r="O27" i="15" s="1"/>
  <c r="I28" i="15"/>
  <c r="M28" i="15" s="1"/>
  <c r="I29" i="15"/>
  <c r="M29" i="15" s="1"/>
  <c r="I30" i="15"/>
  <c r="M30" i="15" s="1"/>
  <c r="I31" i="15"/>
  <c r="O31" i="15" s="1"/>
  <c r="I32" i="15"/>
  <c r="M32" i="15" s="1"/>
  <c r="I33" i="15"/>
  <c r="O33" i="15" s="1"/>
  <c r="I34" i="15"/>
  <c r="M34" i="15" s="1"/>
  <c r="I35" i="15"/>
  <c r="O35" i="15" s="1"/>
  <c r="I36" i="15"/>
  <c r="O36" i="15" s="1"/>
  <c r="I37" i="15"/>
  <c r="O37" i="15" s="1"/>
  <c r="I38" i="15"/>
  <c r="M38" i="15" s="1"/>
  <c r="I39" i="15"/>
  <c r="O39" i="15" s="1"/>
  <c r="I40" i="15"/>
  <c r="M40" i="15" s="1"/>
  <c r="I14" i="15"/>
  <c r="O14" i="15" s="1"/>
  <c r="I13" i="15"/>
  <c r="O13" i="15" s="1"/>
  <c r="O152" i="15" l="1"/>
  <c r="O65" i="15"/>
  <c r="M64" i="15"/>
  <c r="M90" i="15"/>
  <c r="M91" i="15"/>
  <c r="M98" i="15"/>
  <c r="M31" i="15"/>
  <c r="M85" i="15"/>
  <c r="M104" i="15"/>
  <c r="O135" i="15"/>
  <c r="O133" i="15"/>
  <c r="O249" i="15"/>
  <c r="O229" i="15"/>
  <c r="M201" i="15"/>
  <c r="O221" i="15"/>
  <c r="M247" i="15"/>
  <c r="M72" i="15"/>
  <c r="M138" i="15"/>
  <c r="O220" i="15"/>
  <c r="O124" i="15"/>
  <c r="M139" i="15"/>
  <c r="M93" i="15"/>
  <c r="O260" i="15"/>
  <c r="M149" i="15"/>
  <c r="M159" i="15"/>
  <c r="M147" i="15"/>
  <c r="O113" i="15"/>
  <c r="M189" i="15"/>
  <c r="M67" i="15"/>
  <c r="M187" i="15"/>
  <c r="O158" i="15"/>
  <c r="O181" i="15"/>
  <c r="M99" i="15"/>
  <c r="O75" i="15"/>
  <c r="M129" i="15"/>
  <c r="M246" i="15"/>
  <c r="O141" i="15"/>
  <c r="M74" i="15"/>
  <c r="O244" i="15"/>
  <c r="Z271" i="15"/>
  <c r="E262" i="19"/>
  <c r="M150" i="15"/>
  <c r="M216" i="15"/>
  <c r="O42" i="15"/>
  <c r="O45" i="15"/>
  <c r="M43" i="15"/>
  <c r="O245" i="15"/>
  <c r="O122" i="15"/>
  <c r="M258" i="15"/>
  <c r="M62" i="15"/>
  <c r="M199" i="15"/>
  <c r="O136" i="15"/>
  <c r="M171" i="15"/>
  <c r="O102" i="15"/>
  <c r="M88" i="15"/>
  <c r="M170" i="15"/>
  <c r="M259" i="15"/>
  <c r="M198" i="15"/>
  <c r="O120" i="15"/>
  <c r="M80" i="15"/>
  <c r="M87" i="15"/>
  <c r="M146" i="15"/>
  <c r="O61" i="15"/>
  <c r="O218" i="15"/>
  <c r="O116" i="15"/>
  <c r="M76" i="15"/>
  <c r="M81" i="15"/>
  <c r="M126" i="15"/>
  <c r="M185" i="15"/>
  <c r="M243" i="15"/>
  <c r="O233" i="15"/>
  <c r="O264" i="15"/>
  <c r="M213" i="15"/>
  <c r="O168" i="15"/>
  <c r="M184" i="15"/>
  <c r="O232" i="15"/>
  <c r="M66" i="15"/>
  <c r="M96" i="15"/>
  <c r="M253" i="15"/>
  <c r="O250" i="15"/>
  <c r="O236" i="15"/>
  <c r="O192" i="15"/>
  <c r="O180" i="15"/>
  <c r="O161" i="15"/>
  <c r="O162" i="15"/>
  <c r="M176" i="15"/>
  <c r="M196" i="15"/>
  <c r="M205" i="15"/>
  <c r="O219" i="15"/>
  <c r="M48" i="15"/>
  <c r="M230" i="15"/>
  <c r="M26" i="15"/>
  <c r="M210" i="15"/>
  <c r="M256" i="15"/>
  <c r="O242" i="15"/>
  <c r="M182" i="15"/>
  <c r="O29" i="15"/>
  <c r="O16" i="15"/>
  <c r="M77" i="15"/>
  <c r="M144" i="15"/>
  <c r="M209" i="15"/>
  <c r="M39" i="15"/>
  <c r="O23" i="15"/>
  <c r="M134" i="15"/>
  <c r="M231" i="15"/>
  <c r="O217" i="15"/>
  <c r="O169" i="15"/>
  <c r="O128" i="15"/>
  <c r="O15" i="15"/>
  <c r="M100" i="15"/>
  <c r="M132" i="15"/>
  <c r="M163" i="15"/>
  <c r="M197" i="15"/>
  <c r="O225" i="15"/>
  <c r="O177" i="15"/>
  <c r="M68" i="15"/>
  <c r="M78" i="15"/>
  <c r="O211" i="15"/>
  <c r="O148" i="15"/>
  <c r="M183" i="15"/>
  <c r="I265" i="15"/>
  <c r="M86" i="15"/>
  <c r="M114" i="15"/>
  <c r="I130" i="15"/>
  <c r="M73" i="15"/>
  <c r="M117" i="15"/>
  <c r="M174" i="15"/>
  <c r="I118" i="15"/>
  <c r="O222" i="15"/>
  <c r="M160" i="15"/>
  <c r="O38" i="15"/>
  <c r="M103" i="15"/>
  <c r="O109" i="15"/>
  <c r="M89" i="15"/>
  <c r="M137" i="15"/>
  <c r="M208" i="15"/>
  <c r="O151" i="15"/>
  <c r="I202" i="15"/>
  <c r="O30" i="15"/>
  <c r="M123" i="15"/>
  <c r="M63" i="15"/>
  <c r="M194" i="15"/>
  <c r="M240" i="15"/>
  <c r="O47" i="15"/>
  <c r="I166" i="15"/>
  <c r="I238" i="15"/>
  <c r="I82" i="15"/>
  <c r="O263" i="15"/>
  <c r="O248" i="15"/>
  <c r="O261" i="15"/>
  <c r="O228" i="15"/>
  <c r="I226" i="15"/>
  <c r="O224" i="15"/>
  <c r="O212" i="15"/>
  <c r="I214" i="15"/>
  <c r="O204" i="15"/>
  <c r="M204" i="15"/>
  <c r="O200" i="15"/>
  <c r="M188" i="15"/>
  <c r="I190" i="15"/>
  <c r="O175" i="15"/>
  <c r="I178" i="15"/>
  <c r="O164" i="15"/>
  <c r="M165" i="15"/>
  <c r="M157" i="15"/>
  <c r="M156" i="15"/>
  <c r="I154" i="15"/>
  <c r="O140" i="15"/>
  <c r="I142" i="15"/>
  <c r="O127" i="15"/>
  <c r="M110" i="15"/>
  <c r="O110" i="15"/>
  <c r="O108" i="15"/>
  <c r="O101" i="15"/>
  <c r="O105" i="15"/>
  <c r="O97" i="15"/>
  <c r="I106" i="15"/>
  <c r="M92" i="15"/>
  <c r="I94" i="15"/>
  <c r="M84" i="15"/>
  <c r="O79" i="15"/>
  <c r="I70" i="15"/>
  <c r="O69" i="15"/>
  <c r="O60" i="15"/>
  <c r="M13" i="15"/>
  <c r="O44" i="15"/>
  <c r="O41" i="15"/>
  <c r="O46" i="15"/>
  <c r="M24" i="15"/>
  <c r="O40" i="15"/>
  <c r="O32" i="15"/>
  <c r="O21" i="15"/>
  <c r="O20" i="15"/>
  <c r="M36" i="15"/>
  <c r="M27" i="15"/>
  <c r="O28" i="15"/>
  <c r="O18" i="15"/>
  <c r="M35" i="15"/>
  <c r="M19" i="15"/>
  <c r="O34" i="15"/>
  <c r="M33" i="15"/>
  <c r="O25" i="15"/>
  <c r="M17" i="15"/>
  <c r="I49" i="15"/>
  <c r="M22" i="15"/>
  <c r="M37" i="15"/>
  <c r="M14" i="15"/>
  <c r="I51" i="15" l="1"/>
  <c r="M70" i="15"/>
  <c r="M82" i="15"/>
  <c r="M94" i="15"/>
  <c r="M265" i="15"/>
  <c r="I267" i="15"/>
  <c r="I268" i="15" s="1"/>
  <c r="M49" i="15"/>
  <c r="C222" i="22"/>
  <c r="C223" i="22"/>
  <c r="C224" i="22"/>
  <c r="C225" i="22"/>
  <c r="C226" i="22"/>
  <c r="C227" i="22"/>
  <c r="C228" i="22"/>
  <c r="C229" i="22"/>
  <c r="C230" i="22"/>
  <c r="C221" i="22"/>
  <c r="C210" i="22"/>
  <c r="C211" i="22"/>
  <c r="C212" i="22"/>
  <c r="C213" i="22"/>
  <c r="C214" i="22"/>
  <c r="C215" i="22"/>
  <c r="C216" i="22"/>
  <c r="C217" i="22"/>
  <c r="C218" i="22"/>
  <c r="C209" i="22"/>
  <c r="C198" i="22"/>
  <c r="C199" i="22"/>
  <c r="C200" i="22"/>
  <c r="C201" i="22"/>
  <c r="C202" i="22"/>
  <c r="C203" i="22"/>
  <c r="C204" i="22"/>
  <c r="C205" i="22"/>
  <c r="C206" i="22"/>
  <c r="C197" i="22"/>
  <c r="C186" i="22"/>
  <c r="C187" i="22"/>
  <c r="C188" i="22"/>
  <c r="C189" i="22"/>
  <c r="C190" i="22"/>
  <c r="C191" i="22"/>
  <c r="C192" i="22"/>
  <c r="C193" i="22"/>
  <c r="C194" i="22"/>
  <c r="C185" i="22"/>
  <c r="C174" i="22"/>
  <c r="C175" i="22"/>
  <c r="C176" i="22"/>
  <c r="C177" i="22"/>
  <c r="C178" i="22"/>
  <c r="C179" i="22"/>
  <c r="C180" i="22"/>
  <c r="C181" i="22"/>
  <c r="C182" i="22"/>
  <c r="C173" i="22"/>
  <c r="C162" i="22"/>
  <c r="C163" i="22"/>
  <c r="C164" i="22"/>
  <c r="C165" i="22"/>
  <c r="C166" i="22"/>
  <c r="C167" i="22"/>
  <c r="C168" i="22"/>
  <c r="C169" i="22"/>
  <c r="C170" i="22"/>
  <c r="C161" i="22"/>
  <c r="C150" i="22"/>
  <c r="C151" i="22"/>
  <c r="C152" i="22"/>
  <c r="C153" i="22"/>
  <c r="C154" i="22"/>
  <c r="C155" i="22"/>
  <c r="C156" i="22"/>
  <c r="C157" i="22"/>
  <c r="C158" i="22"/>
  <c r="C149" i="22"/>
  <c r="C138" i="22"/>
  <c r="C139" i="22"/>
  <c r="C140" i="22"/>
  <c r="C141" i="22"/>
  <c r="C142" i="22"/>
  <c r="C143" i="22"/>
  <c r="C144" i="22"/>
  <c r="C145" i="22"/>
  <c r="C146" i="22"/>
  <c r="C137" i="22"/>
  <c r="C134" i="22"/>
  <c r="C126" i="22"/>
  <c r="C127" i="22"/>
  <c r="C128" i="22"/>
  <c r="C129" i="22"/>
  <c r="C130" i="22"/>
  <c r="C131" i="22"/>
  <c r="C132" i="22"/>
  <c r="C133" i="22"/>
  <c r="C125" i="22"/>
  <c r="C114" i="22"/>
  <c r="C115" i="22"/>
  <c r="C116" i="22"/>
  <c r="C117" i="22"/>
  <c r="C118" i="22"/>
  <c r="C119" i="22"/>
  <c r="C120" i="22"/>
  <c r="C121" i="22"/>
  <c r="C122" i="22"/>
  <c r="C113" i="22"/>
  <c r="C102" i="22"/>
  <c r="C103" i="22"/>
  <c r="C104" i="22"/>
  <c r="C105" i="22"/>
  <c r="C106" i="22"/>
  <c r="C107" i="22"/>
  <c r="C108" i="22"/>
  <c r="C109" i="22"/>
  <c r="C110" i="22"/>
  <c r="C101" i="22"/>
  <c r="C90" i="22"/>
  <c r="C91" i="22"/>
  <c r="C92" i="22"/>
  <c r="C93" i="22"/>
  <c r="C94" i="22"/>
  <c r="C95" i="22"/>
  <c r="C96" i="22"/>
  <c r="C97" i="22"/>
  <c r="C98" i="22"/>
  <c r="C89" i="22"/>
  <c r="C78" i="22"/>
  <c r="C79" i="22"/>
  <c r="C80" i="22"/>
  <c r="C81" i="22"/>
  <c r="C82" i="22"/>
  <c r="C83" i="22"/>
  <c r="C84" i="22"/>
  <c r="C85" i="22"/>
  <c r="C86" i="22"/>
  <c r="C77" i="22"/>
  <c r="C66" i="22"/>
  <c r="C67" i="22"/>
  <c r="C68" i="22"/>
  <c r="C69" i="22"/>
  <c r="C70" i="22"/>
  <c r="C71" i="22"/>
  <c r="C72" i="22"/>
  <c r="C73" i="22"/>
  <c r="C74" i="22"/>
  <c r="C65" i="22"/>
  <c r="C54" i="22"/>
  <c r="C55" i="22"/>
  <c r="C56" i="22"/>
  <c r="C57" i="22"/>
  <c r="C58" i="22"/>
  <c r="C59" i="22"/>
  <c r="C60" i="22"/>
  <c r="C61" i="22"/>
  <c r="C62" i="22"/>
  <c r="C53" i="22"/>
  <c r="C222" i="19"/>
  <c r="C223" i="19"/>
  <c r="C224" i="19"/>
  <c r="C225" i="19"/>
  <c r="C226" i="19"/>
  <c r="C227" i="19"/>
  <c r="C228" i="19"/>
  <c r="C229" i="19"/>
  <c r="C230" i="19"/>
  <c r="C221" i="19"/>
  <c r="C210" i="19"/>
  <c r="C211" i="19"/>
  <c r="C212" i="19"/>
  <c r="C213" i="19"/>
  <c r="C214" i="19"/>
  <c r="C215" i="19"/>
  <c r="C216" i="19"/>
  <c r="C217" i="19"/>
  <c r="C218" i="19"/>
  <c r="C209" i="19"/>
  <c r="C198" i="19"/>
  <c r="C199" i="19"/>
  <c r="C200" i="19"/>
  <c r="C201" i="19"/>
  <c r="C202" i="19"/>
  <c r="C203" i="19"/>
  <c r="C204" i="19"/>
  <c r="C205" i="19"/>
  <c r="C206" i="19"/>
  <c r="C197" i="19"/>
  <c r="C186" i="19"/>
  <c r="C187" i="19"/>
  <c r="C188" i="19"/>
  <c r="C189" i="19"/>
  <c r="C190" i="19"/>
  <c r="C191" i="19"/>
  <c r="C192" i="19"/>
  <c r="C193" i="19"/>
  <c r="C194" i="19"/>
  <c r="C185" i="19"/>
  <c r="C174" i="19"/>
  <c r="C175" i="19"/>
  <c r="C176" i="19"/>
  <c r="C177" i="19"/>
  <c r="C178" i="19"/>
  <c r="C179" i="19"/>
  <c r="C180" i="19"/>
  <c r="C181" i="19"/>
  <c r="C182" i="19"/>
  <c r="C173" i="19"/>
  <c r="C162" i="19"/>
  <c r="C163" i="19"/>
  <c r="C164" i="19"/>
  <c r="C165" i="19"/>
  <c r="C166" i="19"/>
  <c r="C167" i="19"/>
  <c r="C168" i="19"/>
  <c r="C169" i="19"/>
  <c r="C170" i="19"/>
  <c r="C161" i="19"/>
  <c r="C150" i="19"/>
  <c r="C151" i="19"/>
  <c r="C152" i="19"/>
  <c r="C153" i="19"/>
  <c r="C154" i="19"/>
  <c r="C155" i="19"/>
  <c r="C156" i="19"/>
  <c r="C157" i="19"/>
  <c r="C158" i="19"/>
  <c r="C149" i="19"/>
  <c r="C138" i="19"/>
  <c r="C139" i="19"/>
  <c r="C140" i="19"/>
  <c r="C141" i="19"/>
  <c r="C142" i="19"/>
  <c r="C143" i="19"/>
  <c r="C144" i="19"/>
  <c r="C145" i="19"/>
  <c r="C146" i="19"/>
  <c r="C137" i="19"/>
  <c r="C126" i="19"/>
  <c r="C127" i="19"/>
  <c r="C128" i="19"/>
  <c r="C129" i="19"/>
  <c r="C130" i="19"/>
  <c r="C131" i="19"/>
  <c r="C132" i="19"/>
  <c r="C133" i="19"/>
  <c r="C134" i="19"/>
  <c r="C125" i="19"/>
  <c r="C114" i="19"/>
  <c r="C115" i="19"/>
  <c r="C116" i="19"/>
  <c r="C117" i="19"/>
  <c r="C118" i="19"/>
  <c r="C119" i="19"/>
  <c r="C120" i="19"/>
  <c r="C121" i="19"/>
  <c r="C122" i="19"/>
  <c r="C113" i="19"/>
  <c r="C102" i="19"/>
  <c r="C103" i="19"/>
  <c r="C104" i="19"/>
  <c r="C105" i="19"/>
  <c r="C106" i="19"/>
  <c r="C107" i="19"/>
  <c r="C108" i="19"/>
  <c r="C109" i="19"/>
  <c r="C110" i="19"/>
  <c r="C101" i="19"/>
  <c r="C90" i="19"/>
  <c r="C91" i="19"/>
  <c r="C92" i="19"/>
  <c r="C93" i="19"/>
  <c r="C94" i="19"/>
  <c r="C95" i="19"/>
  <c r="C96" i="19"/>
  <c r="C97" i="19"/>
  <c r="C98" i="19"/>
  <c r="C89" i="19"/>
  <c r="C78" i="19"/>
  <c r="C79" i="19"/>
  <c r="C80" i="19"/>
  <c r="C81" i="19"/>
  <c r="C82" i="19"/>
  <c r="C83" i="19"/>
  <c r="C84" i="19"/>
  <c r="C85" i="19"/>
  <c r="C86" i="19"/>
  <c r="C77" i="19"/>
  <c r="C66" i="19"/>
  <c r="C67" i="19"/>
  <c r="C68" i="19"/>
  <c r="C69" i="19"/>
  <c r="C70" i="19"/>
  <c r="C71" i="19"/>
  <c r="C72" i="19"/>
  <c r="C73" i="19"/>
  <c r="C74" i="19"/>
  <c r="C65" i="19"/>
  <c r="C54" i="19"/>
  <c r="C55" i="19"/>
  <c r="C56" i="19"/>
  <c r="C57" i="19"/>
  <c r="C58" i="19"/>
  <c r="C59" i="19"/>
  <c r="C60" i="19"/>
  <c r="C61" i="19"/>
  <c r="C62" i="19"/>
  <c r="C53" i="19"/>
  <c r="C9" i="19"/>
  <c r="AC265" i="15"/>
  <c r="C258" i="22" s="1"/>
  <c r="AC238" i="15"/>
  <c r="C231" i="22" s="1"/>
  <c r="AC226" i="15"/>
  <c r="C219" i="22" s="1"/>
  <c r="AC214" i="15"/>
  <c r="C207" i="22" s="1"/>
  <c r="AC202" i="15"/>
  <c r="C195" i="22" s="1"/>
  <c r="AC190" i="15"/>
  <c r="C183" i="22" s="1"/>
  <c r="AC178" i="15"/>
  <c r="C171" i="22" s="1"/>
  <c r="AC166" i="15"/>
  <c r="C159" i="22" s="1"/>
  <c r="AC154" i="15"/>
  <c r="C147" i="22" s="1"/>
  <c r="AC142" i="15"/>
  <c r="C135" i="22" s="1"/>
  <c r="AC130" i="15"/>
  <c r="C123" i="22" s="1"/>
  <c r="AC118" i="15"/>
  <c r="C111" i="22" s="1"/>
  <c r="AC106" i="15"/>
  <c r="C99" i="22" s="1"/>
  <c r="AC94" i="15"/>
  <c r="C87" i="22" s="1"/>
  <c r="AC82" i="15"/>
  <c r="C75" i="22" s="1"/>
  <c r="AC70" i="15"/>
  <c r="C63" i="22" s="1"/>
  <c r="AC49" i="15"/>
  <c r="R265" i="15"/>
  <c r="C258" i="19" s="1"/>
  <c r="R238" i="15"/>
  <c r="C231" i="19" s="1"/>
  <c r="R226" i="15"/>
  <c r="C219" i="19" s="1"/>
  <c r="R214" i="15"/>
  <c r="C207" i="19" s="1"/>
  <c r="R202" i="15"/>
  <c r="C195" i="19" s="1"/>
  <c r="R190" i="15"/>
  <c r="C183" i="19" s="1"/>
  <c r="R178" i="15"/>
  <c r="C171" i="19" s="1"/>
  <c r="R166" i="15"/>
  <c r="C159" i="19" s="1"/>
  <c r="R154" i="15"/>
  <c r="C147" i="19" s="1"/>
  <c r="R142" i="15"/>
  <c r="C135" i="19" s="1"/>
  <c r="R130" i="15"/>
  <c r="C123" i="19" s="1"/>
  <c r="R118" i="15"/>
  <c r="C111" i="19" s="1"/>
  <c r="R106" i="15"/>
  <c r="C99" i="19" s="1"/>
  <c r="R94" i="15"/>
  <c r="C87" i="19" s="1"/>
  <c r="R82" i="15"/>
  <c r="C75" i="19" s="1"/>
  <c r="R70" i="15"/>
  <c r="C63" i="19" s="1"/>
  <c r="R49" i="15"/>
  <c r="A258" i="22"/>
  <c r="A88" i="22"/>
  <c r="A87" i="22"/>
  <c r="A86" i="22"/>
  <c r="A85" i="22"/>
  <c r="A84" i="22"/>
  <c r="A83" i="22"/>
  <c r="A82" i="22"/>
  <c r="A81" i="22"/>
  <c r="A80" i="22"/>
  <c r="A79" i="22"/>
  <c r="A78" i="22"/>
  <c r="A77" i="22"/>
  <c r="A76" i="22"/>
  <c r="A75" i="22"/>
  <c r="A74" i="22"/>
  <c r="A73" i="22"/>
  <c r="A72" i="22"/>
  <c r="A71" i="22"/>
  <c r="A70" i="22"/>
  <c r="A69" i="22"/>
  <c r="A68" i="22"/>
  <c r="A67" i="22"/>
  <c r="A66" i="22"/>
  <c r="A65" i="22"/>
  <c r="A64" i="22"/>
  <c r="A63" i="22"/>
  <c r="C5" i="22"/>
  <c r="C3" i="22"/>
  <c r="C1" i="22"/>
  <c r="A75" i="19"/>
  <c r="A76" i="19"/>
  <c r="A258" i="19"/>
  <c r="AB238" i="15"/>
  <c r="AE238" i="15" s="1"/>
  <c r="C238" i="15"/>
  <c r="C214" i="15"/>
  <c r="C106" i="15"/>
  <c r="AB94" i="15"/>
  <c r="AE94" i="15" s="1"/>
  <c r="Q94" i="15"/>
  <c r="T94" i="15" s="1"/>
  <c r="G94" i="15"/>
  <c r="E94" i="15"/>
  <c r="C94" i="15"/>
  <c r="AB82" i="15"/>
  <c r="AE82" i="15" s="1"/>
  <c r="Q82" i="15"/>
  <c r="T82" i="15" s="1"/>
  <c r="G82" i="15"/>
  <c r="E82" i="15"/>
  <c r="C82" i="15"/>
  <c r="AB70" i="15"/>
  <c r="AE70" i="15" s="1"/>
  <c r="Q70" i="15"/>
  <c r="T70" i="15" s="1"/>
  <c r="AB49" i="15"/>
  <c r="AB265" i="15"/>
  <c r="Q265" i="15"/>
  <c r="E265" i="15"/>
  <c r="C265" i="15"/>
  <c r="I269" i="15" l="1"/>
  <c r="I271" i="15" s="1"/>
  <c r="AC267" i="15"/>
  <c r="C44" i="22"/>
  <c r="R267" i="15"/>
  <c r="C44" i="19"/>
  <c r="C1" i="19"/>
  <c r="C3" i="19"/>
  <c r="C5" i="19"/>
  <c r="C260" i="22" l="1"/>
  <c r="AC268" i="15"/>
  <c r="C260" i="19"/>
  <c r="R268" i="15"/>
  <c r="R269" i="15" s="1"/>
  <c r="Q49" i="15"/>
  <c r="C261" i="19" l="1"/>
  <c r="R271" i="15"/>
  <c r="C262" i="19"/>
  <c r="AB226" i="15"/>
  <c r="AE226" i="15" s="1"/>
  <c r="AB214" i="15"/>
  <c r="AE214" i="15" s="1"/>
  <c r="AB202" i="15"/>
  <c r="AE202" i="15" s="1"/>
  <c r="AB190" i="15"/>
  <c r="AE190" i="15" s="1"/>
  <c r="AB178" i="15"/>
  <c r="AE178" i="15" s="1"/>
  <c r="AB166" i="15"/>
  <c r="AE166" i="15" s="1"/>
  <c r="AB154" i="15"/>
  <c r="AE154" i="15" s="1"/>
  <c r="AB142" i="15"/>
  <c r="AE142" i="15" s="1"/>
  <c r="AB130" i="15"/>
  <c r="AE130" i="15" s="1"/>
  <c r="AB118" i="15"/>
  <c r="AE118" i="15" s="1"/>
  <c r="AB106" i="15"/>
  <c r="AE106" i="15" s="1"/>
  <c r="Q238" i="15"/>
  <c r="T238" i="15" s="1"/>
  <c r="Q226" i="15"/>
  <c r="T226" i="15" s="1"/>
  <c r="Q214" i="15"/>
  <c r="T214" i="15" s="1"/>
  <c r="Q202" i="15"/>
  <c r="T202" i="15" s="1"/>
  <c r="Q190" i="15"/>
  <c r="T190" i="15" s="1"/>
  <c r="Q178" i="15"/>
  <c r="T178" i="15" s="1"/>
  <c r="Q166" i="15"/>
  <c r="T166" i="15" s="1"/>
  <c r="Q154" i="15"/>
  <c r="T154" i="15" s="1"/>
  <c r="Q142" i="15"/>
  <c r="T142" i="15" s="1"/>
  <c r="Q130" i="15"/>
  <c r="T130" i="15" s="1"/>
  <c r="Q118" i="15"/>
  <c r="T118" i="15" s="1"/>
  <c r="Q106" i="15"/>
  <c r="T106" i="15" s="1"/>
  <c r="G265" i="15"/>
  <c r="G238" i="15"/>
  <c r="G226" i="15"/>
  <c r="G214" i="15"/>
  <c r="G202" i="15"/>
  <c r="G190" i="15"/>
  <c r="G178" i="15"/>
  <c r="G166" i="15"/>
  <c r="G154" i="15"/>
  <c r="G142" i="15"/>
  <c r="G130" i="15"/>
  <c r="G118" i="15"/>
  <c r="G106" i="15"/>
  <c r="K49" i="15"/>
  <c r="G49" i="15"/>
  <c r="C49" i="15"/>
  <c r="AB51" i="15" l="1"/>
  <c r="Q51" i="15"/>
  <c r="G51" i="15"/>
  <c r="C4" i="15"/>
  <c r="I4" i="15" s="1"/>
  <c r="X51" i="15"/>
  <c r="AG51" i="15"/>
  <c r="AI51" i="15"/>
  <c r="Z51" i="15"/>
  <c r="K51" i="15"/>
  <c r="T267" i="15"/>
  <c r="AE267" i="15"/>
  <c r="AB267" i="15"/>
  <c r="AB268" i="15" s="1"/>
  <c r="Q267" i="15"/>
  <c r="M106" i="15"/>
  <c r="M130" i="15"/>
  <c r="M178" i="15"/>
  <c r="M202" i="15"/>
  <c r="M226" i="15"/>
  <c r="G267" i="15"/>
  <c r="G268" i="15" s="1"/>
  <c r="M166" i="15"/>
  <c r="M118" i="15"/>
  <c r="M142" i="15"/>
  <c r="M190" i="15"/>
  <c r="M214" i="15"/>
  <c r="M238" i="15"/>
  <c r="AE268" i="15" l="1"/>
  <c r="AE269" i="15" s="1"/>
  <c r="AE271" i="15" s="1"/>
  <c r="T268" i="15"/>
  <c r="T269" i="15" s="1"/>
  <c r="T271" i="15" s="1"/>
  <c r="Q268" i="15"/>
  <c r="Q269" i="15" l="1"/>
  <c r="AB269" i="15"/>
  <c r="AB271" i="15" l="1"/>
  <c r="Q271" i="15"/>
  <c r="K238" i="15" l="1"/>
  <c r="O238" i="15" s="1"/>
  <c r="K202" i="15"/>
  <c r="O202" i="15" s="1"/>
  <c r="O82" i="15"/>
  <c r="K214" i="15"/>
  <c r="O214" i="15" s="1"/>
  <c r="K226" i="15"/>
  <c r="O226" i="15" s="1"/>
  <c r="K106" i="15"/>
  <c r="O106" i="15" s="1"/>
  <c r="K130" i="15"/>
  <c r="O130" i="15" s="1"/>
  <c r="K154" i="15"/>
  <c r="K178" i="15"/>
  <c r="O178" i="15" s="1"/>
  <c r="O94" i="15"/>
  <c r="K118" i="15"/>
  <c r="O118" i="15" s="1"/>
  <c r="K142" i="15"/>
  <c r="O142" i="15" s="1"/>
  <c r="K166" i="15"/>
  <c r="O166" i="15" s="1"/>
  <c r="K190" i="15"/>
  <c r="O190" i="15" s="1"/>
  <c r="O70" i="15"/>
  <c r="O154" i="15" l="1"/>
  <c r="M154" i="15"/>
  <c r="M267" i="15" s="1"/>
  <c r="M268" i="15" s="1"/>
  <c r="O265" i="15"/>
  <c r="E238" i="15" l="1"/>
  <c r="E226" i="15"/>
  <c r="E214" i="15"/>
  <c r="E202" i="15"/>
  <c r="E190" i="15"/>
  <c r="E178" i="15"/>
  <c r="E166" i="15"/>
  <c r="E154" i="15"/>
  <c r="E142" i="15"/>
  <c r="E130" i="15"/>
  <c r="E118" i="15"/>
  <c r="E106" i="15"/>
  <c r="C226" i="15"/>
  <c r="C202" i="15"/>
  <c r="C190" i="15"/>
  <c r="C178" i="15"/>
  <c r="C166" i="15"/>
  <c r="C154" i="15"/>
  <c r="C142" i="15"/>
  <c r="C130" i="15"/>
  <c r="C118" i="15"/>
  <c r="E51" i="15"/>
  <c r="C51" i="15"/>
  <c r="E267" i="15" l="1"/>
  <c r="K267" i="15"/>
  <c r="C267" i="15"/>
  <c r="C268" i="15" l="1"/>
  <c r="C269" i="15" s="1"/>
  <c r="O267" i="15"/>
  <c r="K268" i="15"/>
  <c r="K269" i="15" s="1"/>
  <c r="K271" i="15" s="1"/>
  <c r="E268" i="15"/>
  <c r="E269" i="15" s="1"/>
  <c r="E271" i="15" s="1"/>
  <c r="AC269" i="15" l="1"/>
  <c r="C261" i="22"/>
  <c r="M269" i="15"/>
  <c r="M271" i="15" s="1"/>
  <c r="G269" i="15"/>
  <c r="G271" i="15" s="1"/>
  <c r="C271" i="15"/>
  <c r="AC271" i="15" l="1"/>
  <c r="C26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Jeannite, Alexina</author>
  </authors>
  <commentList>
    <comment ref="Q12" authorId="0" shapeId="0" xr:uid="{EED75B1F-489E-4B14-9916-79590F948778}">
      <text>
        <r>
          <rPr>
            <b/>
            <sz val="9"/>
            <color indexed="81"/>
            <rFont val="Tahoma"/>
            <family val="2"/>
          </rPr>
          <t>Jeannite, Alexina:</t>
        </r>
        <r>
          <rPr>
            <sz val="9"/>
            <color indexed="81"/>
            <rFont val="Tahoma"/>
            <family val="2"/>
          </rPr>
          <t xml:space="preserve">
Program budget including all sources of funding PLUS the CRA A-GUIDE Funds</t>
        </r>
      </text>
    </comment>
    <comment ref="R12" authorId="0" shapeId="0" xr:uid="{5BED907C-9DC8-4EE2-80EA-7D9005614CE5}">
      <text>
        <r>
          <rPr>
            <b/>
            <sz val="9"/>
            <color indexed="81"/>
            <rFont val="Tahoma"/>
            <family val="2"/>
          </rPr>
          <t>Jeannite, Alexina:</t>
        </r>
        <r>
          <rPr>
            <sz val="9"/>
            <color indexed="81"/>
            <rFont val="Tahoma"/>
            <family val="2"/>
          </rPr>
          <t xml:space="preserve">
Show specifically where CRA A-GUIDE Funds will be allocated.</t>
        </r>
      </text>
    </comment>
    <comment ref="T12" authorId="0" shapeId="0" xr:uid="{18C64E12-EC87-4E1B-A029-0CBAD5CB35C5}">
      <text>
        <r>
          <rPr>
            <b/>
            <sz val="9"/>
            <color indexed="81"/>
            <rFont val="Tahoma"/>
            <family val="2"/>
          </rPr>
          <t>Jeannite, Alexina:</t>
        </r>
        <r>
          <rPr>
            <sz val="9"/>
            <color indexed="81"/>
            <rFont val="Tahoma"/>
            <family val="2"/>
          </rPr>
          <t xml:space="preserve">
Program budget including all sources of funding PLUS the CRA A-GUIDE Funds</t>
        </r>
      </text>
    </comment>
    <comment ref="V12" authorId="0" shapeId="0" xr:uid="{6335AEE3-FAE9-452D-BB50-085015197A60}">
      <text>
        <r>
          <rPr>
            <b/>
            <sz val="9"/>
            <color indexed="81"/>
            <rFont val="Tahoma"/>
            <family val="2"/>
          </rPr>
          <t>Jeannite, Alexina:</t>
        </r>
        <r>
          <rPr>
            <sz val="9"/>
            <color indexed="81"/>
            <rFont val="Tahoma"/>
            <family val="2"/>
          </rPr>
          <t xml:space="preserve">
Enter actual amounts as they accumulate over the fiscal year - for the program as a whole. This column will be cumulative as each quarter will be added on.</t>
        </r>
      </text>
    </comment>
    <comment ref="X12" authorId="0" shapeId="0" xr:uid="{808D6988-65D0-4B55-A475-3CC688D9C807}">
      <text>
        <r>
          <rPr>
            <b/>
            <sz val="9"/>
            <color indexed="81"/>
            <rFont val="Tahoma"/>
            <family val="2"/>
          </rPr>
          <t>Jeannite, Alexina:</t>
        </r>
        <r>
          <rPr>
            <sz val="9"/>
            <color indexed="81"/>
            <rFont val="Tahoma"/>
            <family val="2"/>
          </rPr>
          <t xml:space="preserve">
Enter actual amounts as they accumulate over the fiscal year - for CRA FUNDS.  This column will be cumulative as each quarter will be added on.</t>
        </r>
      </text>
    </comment>
    <comment ref="Z12" authorId="0" shapeId="0" xr:uid="{9F1E4B24-62F3-4464-9DE0-B76F2DA737FE}">
      <text>
        <r>
          <rPr>
            <b/>
            <sz val="9"/>
            <color indexed="81"/>
            <rFont val="Tahoma"/>
            <family val="2"/>
          </rPr>
          <t>Jeannite, Alexina:</t>
        </r>
        <r>
          <rPr>
            <sz val="9"/>
            <color indexed="81"/>
            <rFont val="Tahoma"/>
            <family val="2"/>
          </rPr>
          <t xml:space="preserve">
Enter amounts for the current quarter. CRA FUNDS ONLY.</t>
        </r>
      </text>
    </comment>
    <comment ref="AB12" authorId="0" shapeId="0" xr:uid="{3690A3F5-E14C-486E-AA97-70FFF02775A6}">
      <text>
        <r>
          <rPr>
            <b/>
            <sz val="9"/>
            <color indexed="81"/>
            <rFont val="Tahoma"/>
            <family val="2"/>
          </rPr>
          <t>Jeannite, Alexina:</t>
        </r>
        <r>
          <rPr>
            <sz val="9"/>
            <color indexed="81"/>
            <rFont val="Tahoma"/>
            <family val="2"/>
          </rPr>
          <t xml:space="preserve">
Program budget including all sources of funding PLUS the CRA A-GUIDE Funds</t>
        </r>
      </text>
    </comment>
    <comment ref="AC12" authorId="0" shapeId="0" xr:uid="{F89A27A5-FC53-4750-971B-A70C19B2447E}">
      <text>
        <r>
          <rPr>
            <b/>
            <sz val="9"/>
            <color indexed="81"/>
            <rFont val="Tahoma"/>
            <family val="2"/>
          </rPr>
          <t>Jeannite, Alexina:</t>
        </r>
        <r>
          <rPr>
            <sz val="9"/>
            <color indexed="81"/>
            <rFont val="Tahoma"/>
            <family val="2"/>
          </rPr>
          <t xml:space="preserve">
Show specifically where CRA A-GUIDE Funds will be allocated.</t>
        </r>
      </text>
    </comment>
    <comment ref="AE12" authorId="0" shapeId="0" xr:uid="{10F7A2E7-B83A-4CD2-A0E4-09D0807C9450}">
      <text>
        <r>
          <rPr>
            <b/>
            <sz val="9"/>
            <color indexed="81"/>
            <rFont val="Tahoma"/>
            <family val="2"/>
          </rPr>
          <t>Jeannite, Alexina:</t>
        </r>
        <r>
          <rPr>
            <sz val="9"/>
            <color indexed="81"/>
            <rFont val="Tahoma"/>
            <family val="2"/>
          </rPr>
          <t xml:space="preserve">
Program budget including all sources of funding PLUS the CRA A-GUIDE Funds</t>
        </r>
      </text>
    </comment>
    <comment ref="AG12" authorId="0" shapeId="0" xr:uid="{F40AC09A-3D10-4E77-A499-5C2AFD7F6A12}">
      <text>
        <r>
          <rPr>
            <b/>
            <sz val="9"/>
            <color indexed="81"/>
            <rFont val="Tahoma"/>
            <family val="2"/>
          </rPr>
          <t>Jeannite, Alexina:</t>
        </r>
        <r>
          <rPr>
            <sz val="9"/>
            <color indexed="81"/>
            <rFont val="Tahoma"/>
            <family val="2"/>
          </rPr>
          <t xml:space="preserve">
Enter actual amounts as they accumulate over the fiscal year - for the program as a whole. This column will be cumulative as each quarter will be added on.</t>
        </r>
      </text>
    </comment>
    <comment ref="AI12" authorId="0" shapeId="0" xr:uid="{7B40B6FE-4113-47C5-B63F-8A0AE9B04711}">
      <text>
        <r>
          <rPr>
            <b/>
            <sz val="9"/>
            <color indexed="81"/>
            <rFont val="Tahoma"/>
            <family val="2"/>
          </rPr>
          <t>Jeannite, Alexina:</t>
        </r>
        <r>
          <rPr>
            <sz val="9"/>
            <color indexed="81"/>
            <rFont val="Tahoma"/>
            <family val="2"/>
          </rPr>
          <t xml:space="preserve">
Enter actual amounts as they accumulate over the fiscal year - for CRA FUNDS.  This column will be cumulative as each quarter will be added on.</t>
        </r>
      </text>
    </comment>
    <comment ref="AK12" authorId="0" shapeId="0" xr:uid="{A98BAEF9-9437-41EC-BD5C-BBA06411B0A4}">
      <text>
        <r>
          <rPr>
            <b/>
            <sz val="9"/>
            <color indexed="81"/>
            <rFont val="Tahoma"/>
            <family val="2"/>
          </rPr>
          <t>Jeannite, Alexina:</t>
        </r>
        <r>
          <rPr>
            <sz val="9"/>
            <color indexed="81"/>
            <rFont val="Tahoma"/>
            <family val="2"/>
          </rPr>
          <t xml:space="preserve">
Enter amounts for the current quarter. CRA FUNDS ONLY.</t>
        </r>
      </text>
    </comment>
    <comment ref="A58" authorId="0" shapeId="0" xr:uid="{EADBAAD4-D46F-4E5D-8F9F-4D8919103723}">
      <text>
        <r>
          <rPr>
            <b/>
            <sz val="9"/>
            <color indexed="81"/>
            <rFont val="Tahoma"/>
            <family val="2"/>
          </rPr>
          <t>Jeannite, Alexina:</t>
        </r>
        <r>
          <rPr>
            <sz val="9"/>
            <color indexed="81"/>
            <rFont val="Tahoma"/>
            <family val="2"/>
          </rPr>
          <t xml:space="preserve">
Separately list expenses for items paid for by the CRA. Non CRA expenses do not have to be listed separately. </t>
        </r>
      </text>
    </comment>
    <comment ref="Q58" authorId="0" shapeId="0" xr:uid="{5255BBB8-3260-4434-B9A7-B2D136C41125}">
      <text>
        <r>
          <rPr>
            <b/>
            <sz val="9"/>
            <color indexed="81"/>
            <rFont val="Tahoma"/>
            <family val="2"/>
          </rPr>
          <t>Jeannite, Alexina:</t>
        </r>
        <r>
          <rPr>
            <sz val="9"/>
            <color indexed="81"/>
            <rFont val="Tahoma"/>
            <family val="2"/>
          </rPr>
          <t xml:space="preserve">
Program budget including all sources of funding PLUS the CRA A-GUIDE Funds</t>
        </r>
      </text>
    </comment>
    <comment ref="R58" authorId="0" shapeId="0" xr:uid="{259E75C2-5FB8-4E2C-9A03-CE25318DFFA3}">
      <text>
        <r>
          <rPr>
            <b/>
            <sz val="9"/>
            <color indexed="81"/>
            <rFont val="Tahoma"/>
            <family val="2"/>
          </rPr>
          <t>Jeannite, Alexina:</t>
        </r>
        <r>
          <rPr>
            <sz val="9"/>
            <color indexed="81"/>
            <rFont val="Tahoma"/>
            <family val="2"/>
          </rPr>
          <t xml:space="preserve">
Show specifically where CRA A-GUIDE Funds will be allocated.</t>
        </r>
      </text>
    </comment>
    <comment ref="T58" authorId="0" shapeId="0" xr:uid="{44DD95E8-9E49-4FC8-8204-477BFD09784B}">
      <text>
        <r>
          <rPr>
            <b/>
            <sz val="9"/>
            <color indexed="81"/>
            <rFont val="Tahoma"/>
            <family val="2"/>
          </rPr>
          <t>Jeannite, Alexina:</t>
        </r>
        <r>
          <rPr>
            <sz val="9"/>
            <color indexed="81"/>
            <rFont val="Tahoma"/>
            <family val="2"/>
          </rPr>
          <t xml:space="preserve">
Program budget including all sources of funding PLUS the CRA A-GUIDE Funds</t>
        </r>
      </text>
    </comment>
    <comment ref="V58" authorId="0" shapeId="0" xr:uid="{A053657A-60C9-4823-B58E-FA57DB3E4261}">
      <text>
        <r>
          <rPr>
            <b/>
            <sz val="9"/>
            <color indexed="81"/>
            <rFont val="Tahoma"/>
            <family val="2"/>
          </rPr>
          <t>Jeannite, Alexina:</t>
        </r>
        <r>
          <rPr>
            <sz val="9"/>
            <color indexed="81"/>
            <rFont val="Tahoma"/>
            <family val="2"/>
          </rPr>
          <t xml:space="preserve">
Enter actual amounts as they accumulate over the fiscal year - for the program as a whole. This column will be cumulative as each quarter will be added on.</t>
        </r>
      </text>
    </comment>
    <comment ref="X58" authorId="0" shapeId="0" xr:uid="{8FD43C49-AD74-4845-A538-5A1E2653C303}">
      <text>
        <r>
          <rPr>
            <b/>
            <sz val="9"/>
            <color indexed="81"/>
            <rFont val="Tahoma"/>
            <family val="2"/>
          </rPr>
          <t>Jeannite, Alexina:</t>
        </r>
        <r>
          <rPr>
            <sz val="9"/>
            <color indexed="81"/>
            <rFont val="Tahoma"/>
            <family val="2"/>
          </rPr>
          <t xml:space="preserve">
Enter actual amounts as they accumulate over the fiscal year - for CRA FUNDS.  This column will be cumulative as each quarter will be added on.</t>
        </r>
      </text>
    </comment>
    <comment ref="Z58" authorId="0" shapeId="0" xr:uid="{1A2B4A3E-1172-40BF-A6AF-E494D4FCE425}">
      <text>
        <r>
          <rPr>
            <b/>
            <sz val="9"/>
            <color indexed="81"/>
            <rFont val="Tahoma"/>
            <family val="2"/>
          </rPr>
          <t>Jeannite, Alexina:</t>
        </r>
        <r>
          <rPr>
            <sz val="9"/>
            <color indexed="81"/>
            <rFont val="Tahoma"/>
            <family val="2"/>
          </rPr>
          <t xml:space="preserve">
Enter amounts for the current quarter. CRA FUNDS ONLY.</t>
        </r>
      </text>
    </comment>
    <comment ref="AB58" authorId="0" shapeId="0" xr:uid="{AC167210-0CFF-46A3-91CB-D3498CA1AEAB}">
      <text>
        <r>
          <rPr>
            <b/>
            <sz val="9"/>
            <color indexed="81"/>
            <rFont val="Tahoma"/>
            <family val="2"/>
          </rPr>
          <t>Jeannite, Alexina:</t>
        </r>
        <r>
          <rPr>
            <sz val="9"/>
            <color indexed="81"/>
            <rFont val="Tahoma"/>
            <family val="2"/>
          </rPr>
          <t xml:space="preserve">
Program budget including all sources of funding PLUS the CRA A-GUIDE Funds</t>
        </r>
      </text>
    </comment>
    <comment ref="AC58" authorId="0" shapeId="0" xr:uid="{785E910E-6BC5-4B9F-B6C3-6BC9256E5D07}">
      <text>
        <r>
          <rPr>
            <b/>
            <sz val="9"/>
            <color indexed="81"/>
            <rFont val="Tahoma"/>
            <family val="2"/>
          </rPr>
          <t>Jeannite, Alexina:</t>
        </r>
        <r>
          <rPr>
            <sz val="9"/>
            <color indexed="81"/>
            <rFont val="Tahoma"/>
            <family val="2"/>
          </rPr>
          <t xml:space="preserve">
Show specifically where CRA A-GUIDE Funds will be allocated.</t>
        </r>
      </text>
    </comment>
    <comment ref="AE58" authorId="0" shapeId="0" xr:uid="{B31590E8-EDB0-4CF3-B46C-DA2649603F47}">
      <text>
        <r>
          <rPr>
            <b/>
            <sz val="9"/>
            <color indexed="81"/>
            <rFont val="Tahoma"/>
            <family val="2"/>
          </rPr>
          <t>Jeannite, Alexina:</t>
        </r>
        <r>
          <rPr>
            <sz val="9"/>
            <color indexed="81"/>
            <rFont val="Tahoma"/>
            <family val="2"/>
          </rPr>
          <t xml:space="preserve">
Program budget including all sources of funding PLUS the CRA A-GUIDE Funds</t>
        </r>
      </text>
    </comment>
    <comment ref="AG58" authorId="0" shapeId="0" xr:uid="{11F02B36-C66B-483B-8905-404C1777C3D9}">
      <text>
        <r>
          <rPr>
            <b/>
            <sz val="9"/>
            <color indexed="81"/>
            <rFont val="Tahoma"/>
            <family val="2"/>
          </rPr>
          <t>Jeannite, Alexina:</t>
        </r>
        <r>
          <rPr>
            <sz val="9"/>
            <color indexed="81"/>
            <rFont val="Tahoma"/>
            <family val="2"/>
          </rPr>
          <t xml:space="preserve">
Enter actual amounts as they accumulate over the fiscal year - for the program as a whole. This column will be cumulative as each quarter will be added on.</t>
        </r>
      </text>
    </comment>
    <comment ref="AI58" authorId="0" shapeId="0" xr:uid="{8C86BF15-A31A-4AD3-8611-0849E74BF86C}">
      <text>
        <r>
          <rPr>
            <b/>
            <sz val="9"/>
            <color indexed="81"/>
            <rFont val="Tahoma"/>
            <family val="2"/>
          </rPr>
          <t>Jeannite, Alexina:</t>
        </r>
        <r>
          <rPr>
            <sz val="9"/>
            <color indexed="81"/>
            <rFont val="Tahoma"/>
            <family val="2"/>
          </rPr>
          <t xml:space="preserve">
Enter actual amounts as they accumulate over the fiscal year - for CRA FUNDS.  This column will be cumulative as each quarter will be added on.</t>
        </r>
      </text>
    </comment>
    <comment ref="AK58" authorId="0" shapeId="0" xr:uid="{EBB5E4A3-6AEA-4D99-8DAF-F39A818A1EAE}">
      <text>
        <r>
          <rPr>
            <b/>
            <sz val="9"/>
            <color indexed="81"/>
            <rFont val="Tahoma"/>
            <family val="2"/>
          </rPr>
          <t>Jeannite, Alexina:</t>
        </r>
        <r>
          <rPr>
            <sz val="9"/>
            <color indexed="81"/>
            <rFont val="Tahoma"/>
            <family val="2"/>
          </rPr>
          <t xml:space="preserve">
Enter amounts for the current quarter. CRA FUNDS ONLY.</t>
        </r>
      </text>
    </comment>
    <comment ref="A268" authorId="0" shapeId="0" xr:uid="{00000000-0006-0000-0100-000001000000}">
      <text>
        <r>
          <rPr>
            <b/>
            <sz val="9"/>
            <color indexed="81"/>
            <rFont val="Tahoma"/>
            <family val="2"/>
          </rPr>
          <t>Jeannite, Alexina:</t>
        </r>
        <r>
          <rPr>
            <sz val="9"/>
            <color indexed="81"/>
            <rFont val="Tahoma"/>
            <family val="2"/>
          </rPr>
          <t xml:space="preserve">
Enter % of Admin/Indirect Expenses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Jeannite, Alexina</author>
  </authors>
  <commentList>
    <comment ref="A51" authorId="0" shapeId="0" xr:uid="{EE0F4C58-E8BB-4B00-83BD-E4E00662C611}">
      <text>
        <r>
          <rPr>
            <b/>
            <sz val="9"/>
            <color indexed="81"/>
            <rFont val="Tahoma"/>
            <family val="2"/>
          </rPr>
          <t>Jeannite, Alexina:</t>
        </r>
        <r>
          <rPr>
            <sz val="9"/>
            <color indexed="81"/>
            <rFont val="Tahoma"/>
            <family val="2"/>
          </rPr>
          <t xml:space="preserve">
Separately list expenses for items paid for by the CRA. Non CRA expenses do not have to be listed separately. </t>
        </r>
      </text>
    </comment>
    <comment ref="E51" authorId="0" shapeId="0" xr:uid="{583CA15A-D98F-4F55-A5F8-2DAF8DBB49DE}">
      <text>
        <r>
          <rPr>
            <b/>
            <sz val="9"/>
            <color indexed="81"/>
            <rFont val="Tahoma"/>
            <family val="2"/>
          </rPr>
          <t>Jeannite, Alexina:</t>
        </r>
        <r>
          <rPr>
            <sz val="9"/>
            <color indexed="81"/>
            <rFont val="Tahoma"/>
            <family val="2"/>
          </rPr>
          <t xml:space="preserve">
Expenses highlighted in YELLOW require additional supporting documentation to justify expense of CRA funds for the quarter (i.e. receipts, cancelled checks, paid invoices, etc.)</t>
        </r>
      </text>
    </comment>
    <comment ref="A261" authorId="0" shapeId="0" xr:uid="{42967FB5-CB07-4546-97F5-468AC701F3FB}">
      <text>
        <r>
          <rPr>
            <b/>
            <sz val="9"/>
            <color indexed="81"/>
            <rFont val="Tahoma"/>
            <family val="2"/>
          </rPr>
          <t>Jeannite, Alexina:</t>
        </r>
        <r>
          <rPr>
            <sz val="9"/>
            <color indexed="81"/>
            <rFont val="Tahoma"/>
            <family val="2"/>
          </rPr>
          <t xml:space="preserve">
Enter % of Admin/Indirect Expenses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Jeannite, Alexina</author>
  </authors>
  <commentList>
    <comment ref="A51" authorId="0" shapeId="0" xr:uid="{BC132980-6CE4-4FC7-AD05-87677173EFB0}">
      <text>
        <r>
          <rPr>
            <b/>
            <sz val="9"/>
            <color indexed="81"/>
            <rFont val="Tahoma"/>
            <family val="2"/>
          </rPr>
          <t>Jeannite, Alexina:</t>
        </r>
        <r>
          <rPr>
            <sz val="9"/>
            <color indexed="81"/>
            <rFont val="Tahoma"/>
            <family val="2"/>
          </rPr>
          <t xml:space="preserve">
Separately list expenses for items paid for by the CRA. Non CRA expenses do not have to be listed separately. </t>
        </r>
      </text>
    </comment>
    <comment ref="E51" authorId="0" shapeId="0" xr:uid="{19B3787D-3F2E-4167-A7BF-34230BBFB80A}">
      <text>
        <r>
          <rPr>
            <b/>
            <sz val="9"/>
            <color indexed="81"/>
            <rFont val="Tahoma"/>
            <family val="2"/>
          </rPr>
          <t>Jeannite, Alexina:</t>
        </r>
        <r>
          <rPr>
            <sz val="9"/>
            <color indexed="81"/>
            <rFont val="Tahoma"/>
            <family val="2"/>
          </rPr>
          <t xml:space="preserve">
Expenses highlighted in YELLOW require additional supporting documentation to justify expense of CRA funds for the quarter (i.e. receipts, cancelled checks, paid invoices, etc.)</t>
        </r>
      </text>
    </comment>
    <comment ref="A261" authorId="0" shapeId="0" xr:uid="{B2D03C6D-D860-492A-B4F0-0907EACD82A9}">
      <text>
        <r>
          <rPr>
            <b/>
            <sz val="9"/>
            <color indexed="81"/>
            <rFont val="Tahoma"/>
            <family val="2"/>
          </rPr>
          <t>Jeannite, Alexina:</t>
        </r>
        <r>
          <rPr>
            <sz val="9"/>
            <color indexed="81"/>
            <rFont val="Tahoma"/>
            <family val="2"/>
          </rPr>
          <t xml:space="preserve">
Enter % of Admin/Indirect Expenses
</t>
        </r>
      </text>
    </comment>
  </commentList>
</comments>
</file>

<file path=xl/sharedStrings.xml><?xml version="1.0" encoding="utf-8"?>
<sst xmlns="http://schemas.openxmlformats.org/spreadsheetml/2006/main" count="312" uniqueCount="155">
  <si>
    <t xml:space="preserve">Membership </t>
  </si>
  <si>
    <t>Government- Local/County</t>
  </si>
  <si>
    <t>Government- State</t>
  </si>
  <si>
    <t>In-Kind</t>
  </si>
  <si>
    <t>Interest Income</t>
  </si>
  <si>
    <t>NET INCOME</t>
  </si>
  <si>
    <t>Government - Federal</t>
  </si>
  <si>
    <t>CRA Actual or Requested</t>
  </si>
  <si>
    <t>INCOME</t>
  </si>
  <si>
    <t>Individual Donations</t>
  </si>
  <si>
    <t>Foundation Grants</t>
  </si>
  <si>
    <t>Fees, Tickets, Registration, etc.</t>
  </si>
  <si>
    <t>CRA % of Total Income</t>
  </si>
  <si>
    <t>NOTES:</t>
  </si>
  <si>
    <t>Corporate Grants/Contributions</t>
  </si>
  <si>
    <t>Other:</t>
  </si>
  <si>
    <t>TOTAL EXPENSES</t>
  </si>
  <si>
    <t>EXPENSES</t>
  </si>
  <si>
    <t>REPORT PERIOD:</t>
  </si>
  <si>
    <t>A-GUIDE: Achieving Goals Using Impact Driven Evaluation</t>
  </si>
  <si>
    <t>DEADLINES:</t>
  </si>
  <si>
    <t xml:space="preserve">Qtr 1 </t>
  </si>
  <si>
    <t>(March Board Meeting)*</t>
  </si>
  <si>
    <t xml:space="preserve">Qtr 2 </t>
  </si>
  <si>
    <t>(June Board Meeting)*</t>
  </si>
  <si>
    <t xml:space="preserve">Qtr 3 </t>
  </si>
  <si>
    <t>(September Board Meeting)*</t>
  </si>
  <si>
    <t xml:space="preserve">Qtr 4 </t>
  </si>
  <si>
    <t>(December Board Meeting)*</t>
  </si>
  <si>
    <t>*Subject to change.</t>
  </si>
  <si>
    <t>QUARTERLY REPORT SUBMISSION CHECKLIST:</t>
  </si>
  <si>
    <t>r</t>
  </si>
  <si>
    <t>Balance Sheet as of the last day of the quarter for which you are reporting.</t>
  </si>
  <si>
    <t xml:space="preserve">Two-page maximum of program highlights for the quarter you are reporting.  This should be a visual of highlights.  Feel free to include quick blurbs, captions, or a short anecdotal on program impact.  Please note that this is not intended to be a full narrative, just a quick visual of highlights for the quarter. </t>
  </si>
  <si>
    <t>Reimbursement requests will not be reviewed/processed until all attachments or additional requests for information are received.</t>
  </si>
  <si>
    <t>Email reports to: Alexina Jeannite, Grant Manager,</t>
  </si>
  <si>
    <t>jeannitea@mydelraybeach.com</t>
  </si>
  <si>
    <t xml:space="preserve">Please allow a sufficient amount of time for a thorough review process, including communication regarding missing/incomplete information. </t>
  </si>
  <si>
    <t>TOTAL INCOME</t>
  </si>
  <si>
    <t xml:space="preserve">Position: </t>
  </si>
  <si>
    <t>PROGRAM A</t>
  </si>
  <si>
    <t>PROGRAM B</t>
  </si>
  <si>
    <t>SUB-TOTAL SALARIES</t>
  </si>
  <si>
    <t>SUB-TOTAL FRINGE BENEFITS</t>
  </si>
  <si>
    <t>SUB-TOTAL OTHER</t>
  </si>
  <si>
    <t>SUB-TOTAL EXPENSES</t>
  </si>
  <si>
    <t>ORGANIZATION</t>
  </si>
  <si>
    <t>PERCENT-AGE</t>
  </si>
  <si>
    <t xml:space="preserve">VARIANCE                      [FAVORABLE OR  (UNFAVORABLE)]                                                                        </t>
  </si>
  <si>
    <t>SUB-TOTAL CAPITAL EXPENDITURES</t>
  </si>
  <si>
    <t>SUB-TOTAL CONFERENCES &amp; MEETINGS</t>
  </si>
  <si>
    <t>SUB-TOTAL COPYING &amp; PRINTING</t>
  </si>
  <si>
    <t>SUB-TOTAL EQUIPMENT RENTAL/MAINTENANCE</t>
  </si>
  <si>
    <t>SUB-TOTAL INSURANCE</t>
  </si>
  <si>
    <t>SUB-TOTAL LICENSES, REGISTRATION, PERMITS</t>
  </si>
  <si>
    <t>SUB-TOTAL LOCAL TRAVEL</t>
  </si>
  <si>
    <t>SUB-TOTAL OFFICE &amp; PROGRAM SUPPLIES</t>
  </si>
  <si>
    <t>SUB-TOTAL POSTAGE &amp; DELIVERY</t>
  </si>
  <si>
    <t>SUB-TOTAL PROFESSIONAL SVCS/CONSULTING</t>
  </si>
  <si>
    <t>SUB-TOTAL RENT/MORTGAGE &amp; MAINTENANCE</t>
  </si>
  <si>
    <t>SUB-TOTAL TELECOMMUNICATION</t>
  </si>
  <si>
    <t>SUB-TOTAL UTILITIES</t>
  </si>
  <si>
    <t>Executive Leader:</t>
  </si>
  <si>
    <t>Key Financial Manager:</t>
  </si>
  <si>
    <t>Program/Project A:</t>
  </si>
  <si>
    <t>Program/Project B:</t>
  </si>
  <si>
    <t>Organization Name:</t>
  </si>
  <si>
    <t xml:space="preserve">FY2021-2022 Combined Budget &amp; Narrative Report </t>
  </si>
  <si>
    <r>
      <t xml:space="preserve">Completed Goals &amp; Outcomes Report Data </t>
    </r>
    <r>
      <rPr>
        <b/>
        <sz val="11"/>
        <color theme="1"/>
        <rFont val="Century Gothic"/>
        <family val="2"/>
      </rPr>
      <t>and</t>
    </r>
    <r>
      <rPr>
        <sz val="11"/>
        <color theme="1"/>
        <rFont val="Century Gothic"/>
        <family val="2"/>
      </rPr>
      <t xml:space="preserve"> Narrative.</t>
    </r>
  </si>
  <si>
    <r>
      <t xml:space="preserve">Combined Financials, for organization </t>
    </r>
    <r>
      <rPr>
        <b/>
        <sz val="11"/>
        <color theme="1"/>
        <rFont val="Century Gothic"/>
        <family val="2"/>
      </rPr>
      <t>and</t>
    </r>
    <r>
      <rPr>
        <sz val="11"/>
        <color theme="1"/>
        <rFont val="Century Gothic"/>
        <family val="2"/>
      </rPr>
      <t xml:space="preserve"> program(s), showing income and expenses for quarter being reported.  Narrative explanations should be provided for any variances.</t>
    </r>
  </si>
  <si>
    <t>Q1 (OCTOBER 2021 - DECEMBER 2021)</t>
  </si>
  <si>
    <t>REPORTING</t>
  </si>
  <si>
    <t>AMOUNT</t>
  </si>
  <si>
    <t>**Date of Funding Decision (for P) or Start Date (for C)</t>
  </si>
  <si>
    <t>Total Salaries &amp; Related Taxes</t>
  </si>
  <si>
    <t>Total Fringe Benefits</t>
  </si>
  <si>
    <t>Total Capital Expenditures</t>
  </si>
  <si>
    <t>Total Conferences &amp; Meetings</t>
  </si>
  <si>
    <t>Total Copying &amp; Printing</t>
  </si>
  <si>
    <t>Total Equipment Rental/Maintenance</t>
  </si>
  <si>
    <t>Total Insurance</t>
  </si>
  <si>
    <t>Total Licenses, Registration, Permits</t>
  </si>
  <si>
    <t>Total Local Travel</t>
  </si>
  <si>
    <t>Total Office &amp; Program Supplies</t>
  </si>
  <si>
    <t>Total Postage &amp; Delivery</t>
  </si>
  <si>
    <t>Total Professional Svcs/Consulting</t>
  </si>
  <si>
    <t>Total Rent/Mortgage &amp; Maintenance</t>
  </si>
  <si>
    <t>Total Telecommunication</t>
  </si>
  <si>
    <t>Total Utilities</t>
  </si>
  <si>
    <t>Total Other</t>
  </si>
  <si>
    <t>Total Expenses</t>
  </si>
  <si>
    <t>Sub-Total Expenses</t>
  </si>
  <si>
    <t>Administrative Expenses</t>
  </si>
  <si>
    <t xml:space="preserve">Two-page program highlights visual for the quarter you are reporting.  Feel free to include quick blurbs, captions, or a short anecdotal on program impact.  Please note that this is not intended to be a full narrative, just a quick visual of activities that took place during the quarter being reported. </t>
  </si>
  <si>
    <t xml:space="preserve">Please allow a sufficient amount of time for a thorough review process, including communication regarding additional, missing, or incomplete information. </t>
  </si>
  <si>
    <t xml:space="preserve">Other:  </t>
  </si>
  <si>
    <r>
      <t xml:space="preserve">Fringe Benefits </t>
    </r>
    <r>
      <rPr>
        <b/>
        <sz val="12"/>
        <color rgb="FF0000FF"/>
        <rFont val="Calibri"/>
        <family val="2"/>
      </rPr>
      <t>(list each position/title)</t>
    </r>
  </si>
  <si>
    <t>*C (confirmed) or P (pending)</t>
  </si>
  <si>
    <t>APPLICATION</t>
  </si>
  <si>
    <t>REPORTING PERIOD:</t>
  </si>
  <si>
    <t>For quarterly reporting, additional supporting documentation is required to justify the expense of CRA funds for each expense over $2,500 such as bank statements, receipts, cancelled checks, paid invoices, etc.</t>
  </si>
  <si>
    <t>A.-G.U.I.D.E. - Achieving Goals Using Impact Driven Evaluation</t>
  </si>
  <si>
    <t>*Note: (1) The Goals &amp; Outcomes Report is intended to evaluate programmatic activities of CRA Funded A.-G.U.I.D.E. Program(s) only.  Goals are evaluated on a quarterly basis based on data provided in the A-GUIDE Program Logic Model Form, which complements this Form.  (2) The CRA's A.-G.U.I.D.E. Program reporting structure and forms are not intended as a tool to inform other/external grant programs.</t>
  </si>
  <si>
    <t>FY 2023-2024
TOTAL PROGRAM BUDGET                                                                            (A)</t>
  </si>
  <si>
    <t>FY 2023-2024                                                                                                                                                            PROJECTED ORGANIZATION BUDGET</t>
  </si>
  <si>
    <t>FY 2023-2024
TOTAL ORGANIZATION BUDGET</t>
  </si>
  <si>
    <r>
      <t xml:space="preserve">FY 2023-2024 ORGANIZATION BUDGET                                                                                                                                                                                                                                                             </t>
    </r>
    <r>
      <rPr>
        <b/>
        <u/>
        <sz val="10"/>
        <color rgb="FF000000"/>
        <rFont val="Calibri"/>
        <family val="2"/>
      </rPr>
      <t>YEAR-TO-DATE ACTUALS</t>
    </r>
  </si>
  <si>
    <r>
      <t xml:space="preserve">FY 2023-2024                                                                                                                                                                                                                                                                                  TOTAL PROGRAM BUDGET                                                                                                                                                                             </t>
    </r>
    <r>
      <rPr>
        <b/>
        <sz val="10"/>
        <color rgb="FFFF0000"/>
        <rFont val="Calibri"/>
        <family val="2"/>
      </rPr>
      <t xml:space="preserve">CRA FUNDS ONLY              </t>
    </r>
    <r>
      <rPr>
        <b/>
        <sz val="10"/>
        <color indexed="8"/>
        <rFont val="Calibri"/>
        <family val="2"/>
      </rPr>
      <t xml:space="preserve">                                                                                                                                                                                                                         (A)</t>
    </r>
  </si>
  <si>
    <t>FY 2023-2024
TOTAL PROGRAM BUDGET                                                                            (B)</t>
  </si>
  <si>
    <r>
      <t xml:space="preserve">FY 2023-2024                                                                                                                                                                                                                                                                                  TOTAL PROGRAM BUDGET                                                                                                                                                                             </t>
    </r>
    <r>
      <rPr>
        <b/>
        <sz val="10"/>
        <color rgb="FFFF0000"/>
        <rFont val="Calibri"/>
        <family val="2"/>
      </rPr>
      <t xml:space="preserve">CRA FUNDS ONLY              </t>
    </r>
    <r>
      <rPr>
        <b/>
        <sz val="10"/>
        <color indexed="8"/>
        <rFont val="Calibri"/>
        <family val="2"/>
      </rPr>
      <t xml:space="preserve">                                                                                                                                                                                                                         (B)</t>
    </r>
  </si>
  <si>
    <r>
      <t xml:space="preserve">FY 2023-2024                                                                                                                                                                                                                                                                                                                                                                                                                                                                         CURRENT QUARTER-TO-DATE ACTUALS                                                                                                                                                                          </t>
    </r>
    <r>
      <rPr>
        <b/>
        <sz val="10"/>
        <color rgb="FFFF0000"/>
        <rFont val="Calibri"/>
        <family val="2"/>
      </rPr>
      <t xml:space="preserve">CRA FUNDING ONLY  </t>
    </r>
    <r>
      <rPr>
        <b/>
        <sz val="10"/>
        <color indexed="8"/>
        <rFont val="Calibri"/>
        <family val="2"/>
      </rPr>
      <t xml:space="preserve">                                                                                                                                                                                                                                                                                                                                                                                                                                                          (B)</t>
    </r>
  </si>
  <si>
    <r>
      <t xml:space="preserve">FY 2023-2024                                                                                                                                                                                                                                                                                    PROGRAM YEAR-TO-DATE ACTUALS                                                                                                                                                                                  </t>
    </r>
    <r>
      <rPr>
        <b/>
        <sz val="10"/>
        <color rgb="FFFF0000"/>
        <rFont val="Calibri"/>
        <family val="2"/>
      </rPr>
      <t>CRA FUNDS ONLY</t>
    </r>
    <r>
      <rPr>
        <b/>
        <sz val="10"/>
        <color indexed="8"/>
        <rFont val="Calibri"/>
        <family val="2"/>
      </rPr>
      <t xml:space="preserve">                                                                                                                                                                                                                                        (A)</t>
    </r>
  </si>
  <si>
    <r>
      <t xml:space="preserve">FY 2023-2024                                                                                                                                                                                                                                                                                                                                                                                                                                                                         CURRENT QUARTER-TO-DATE ACTUALS                                                                                                                                                                          </t>
    </r>
    <r>
      <rPr>
        <b/>
        <sz val="10"/>
        <color rgb="FFFF0000"/>
        <rFont val="Calibri"/>
        <family val="2"/>
      </rPr>
      <t xml:space="preserve">CRA FUNDS ONLY  </t>
    </r>
    <r>
      <rPr>
        <b/>
        <sz val="10"/>
        <color indexed="8"/>
        <rFont val="Calibri"/>
        <family val="2"/>
      </rPr>
      <t xml:space="preserve">                                                                                                                                                                                                                                                                                                                                                                                                                                                          (A)</t>
    </r>
  </si>
  <si>
    <r>
      <t xml:space="preserve">FY 2023-2024                                                                                                                                                                                                                                                                                    PROGRAM YEAR-TO-DATE ACTUALS                                                                                                                                                                                  </t>
    </r>
    <r>
      <rPr>
        <b/>
        <sz val="10"/>
        <color rgb="FFFF0000"/>
        <rFont val="Calibri"/>
        <family val="2"/>
      </rPr>
      <t>CRA FUNDISONLY</t>
    </r>
    <r>
      <rPr>
        <b/>
        <sz val="10"/>
        <color indexed="8"/>
        <rFont val="Calibri"/>
        <family val="2"/>
      </rPr>
      <t xml:space="preserve">                                                                                                                                                                                                                                        (B)</t>
    </r>
  </si>
  <si>
    <r>
      <t xml:space="preserve">FY 2023-2024                                                                                                                                                                                                                                                                                                                                                                                                                                                                         CURRENT QUARTER-TO-DATE ACTUALS                                                                                                                                                                          </t>
    </r>
    <r>
      <rPr>
        <b/>
        <sz val="10"/>
        <color rgb="FFFF0000"/>
        <rFont val="Calibri"/>
        <family val="2"/>
      </rPr>
      <t xml:space="preserve">CRA FUNDS ONLY  </t>
    </r>
    <r>
      <rPr>
        <b/>
        <sz val="10"/>
        <color indexed="8"/>
        <rFont val="Calibri"/>
        <family val="2"/>
      </rPr>
      <t xml:space="preserve">                                                                                                                                                                                                                                                                                                                                                                                                                                                          (B)</t>
    </r>
  </si>
  <si>
    <r>
      <t xml:space="preserve">FY 2023-2024                                                                                                                                                                                                                                                                                    PROGRAM YEAR-TO-DATE ACTUALS                                                                                                                                                                                  </t>
    </r>
    <r>
      <rPr>
        <b/>
        <sz val="10"/>
        <color rgb="FFFF0000"/>
        <rFont val="Calibri"/>
        <family val="2"/>
      </rPr>
      <t>CRA FUNDS ONLY</t>
    </r>
    <r>
      <rPr>
        <b/>
        <sz val="10"/>
        <color indexed="8"/>
        <rFont val="Calibri"/>
        <family val="2"/>
      </rPr>
      <t xml:space="preserve">                                                                                                                                                                                                                                        (B)</t>
    </r>
  </si>
  <si>
    <t>CRA support may not exceed 25% of an organization’s total operating budget for the year in which the grant is requested</t>
  </si>
  <si>
    <t>Program budget changes of more than 10% in any Budget line item must be approved in advance.</t>
  </si>
  <si>
    <r>
      <t xml:space="preserve">Conferences &amp; Meetings </t>
    </r>
    <r>
      <rPr>
        <b/>
        <sz val="12"/>
        <color rgb="FF0000FF"/>
        <rFont val="Calibri"/>
        <family val="2"/>
      </rPr>
      <t>(list each separately)</t>
    </r>
  </si>
  <si>
    <r>
      <t xml:space="preserve">Copying &amp; Printing </t>
    </r>
    <r>
      <rPr>
        <b/>
        <sz val="12"/>
        <color rgb="FF0000FF"/>
        <rFont val="Calibri"/>
        <family val="2"/>
      </rPr>
      <t>(list each separately)</t>
    </r>
  </si>
  <si>
    <r>
      <t xml:space="preserve">Equipment Rental/Maintenance </t>
    </r>
    <r>
      <rPr>
        <b/>
        <sz val="12"/>
        <color rgb="FF0000FF"/>
        <rFont val="Calibri"/>
        <family val="2"/>
      </rPr>
      <t xml:space="preserve"> (list each separately)</t>
    </r>
  </si>
  <si>
    <r>
      <t xml:space="preserve">Insurance </t>
    </r>
    <r>
      <rPr>
        <b/>
        <sz val="12"/>
        <color rgb="FF0000FF"/>
        <rFont val="Calibri"/>
        <family val="2"/>
      </rPr>
      <t xml:space="preserve"> (list each separately)</t>
    </r>
  </si>
  <si>
    <r>
      <t xml:space="preserve">Licenses, Registration, Permits  </t>
    </r>
    <r>
      <rPr>
        <b/>
        <sz val="12"/>
        <color rgb="FF0000FF"/>
        <rFont val="Calibri"/>
        <family val="2"/>
      </rPr>
      <t>(list each separately)</t>
    </r>
  </si>
  <si>
    <r>
      <t>Local Travel</t>
    </r>
    <r>
      <rPr>
        <b/>
        <sz val="12"/>
        <color rgb="FF0000FF"/>
        <rFont val="Calibri"/>
        <family val="2"/>
      </rPr>
      <t xml:space="preserve"> (list each separately)</t>
    </r>
  </si>
  <si>
    <r>
      <t xml:space="preserve">Office &amp; Program Supplies </t>
    </r>
    <r>
      <rPr>
        <b/>
        <sz val="12"/>
        <color rgb="FF0000FF"/>
        <rFont val="Calibri"/>
        <family val="2"/>
      </rPr>
      <t>(list each separately)</t>
    </r>
  </si>
  <si>
    <r>
      <t>Postage &amp; Delivery</t>
    </r>
    <r>
      <rPr>
        <b/>
        <sz val="12"/>
        <color rgb="FF0000FF"/>
        <rFont val="Calibri"/>
        <family val="2"/>
      </rPr>
      <t xml:space="preserve"> (list each separately)</t>
    </r>
  </si>
  <si>
    <r>
      <t xml:space="preserve">Professional Svcs/Consulting  </t>
    </r>
    <r>
      <rPr>
        <b/>
        <sz val="12"/>
        <color rgb="FF0000FF"/>
        <rFont val="Calibri"/>
        <family val="2"/>
      </rPr>
      <t>(list each separately)</t>
    </r>
  </si>
  <si>
    <r>
      <t>Rent/Mortgage &amp; Maintenance</t>
    </r>
    <r>
      <rPr>
        <b/>
        <sz val="12"/>
        <color rgb="FF0000FF"/>
        <rFont val="Calibri"/>
        <family val="2"/>
      </rPr>
      <t xml:space="preserve"> (list each separately)</t>
    </r>
  </si>
  <si>
    <r>
      <t>Telecommunication</t>
    </r>
    <r>
      <rPr>
        <b/>
        <sz val="12"/>
        <color rgb="FF0000FF"/>
        <rFont val="Calibri"/>
        <family val="2"/>
      </rPr>
      <t xml:space="preserve"> (list each separately)</t>
    </r>
  </si>
  <si>
    <r>
      <t>Utilities</t>
    </r>
    <r>
      <rPr>
        <b/>
        <sz val="12"/>
        <color rgb="FF0000FF"/>
        <rFont val="Calibri"/>
        <family val="2"/>
      </rPr>
      <t xml:space="preserve"> (list each separately)</t>
    </r>
  </si>
  <si>
    <r>
      <t>Other:</t>
    </r>
    <r>
      <rPr>
        <b/>
        <sz val="12"/>
        <color rgb="FF0000FF"/>
        <rFont val="Calibri"/>
        <family val="2"/>
      </rPr>
      <t xml:space="preserve"> (list each separately)</t>
    </r>
  </si>
  <si>
    <r>
      <t xml:space="preserve">Salaries &amp; Related Taxes </t>
    </r>
    <r>
      <rPr>
        <b/>
        <sz val="12"/>
        <color rgb="FF0000FF"/>
        <rFont val="Calibri"/>
        <family val="2"/>
      </rPr>
      <t>(list each position/title separately)</t>
    </r>
  </si>
  <si>
    <r>
      <t xml:space="preserve">Capital Expenditures </t>
    </r>
    <r>
      <rPr>
        <b/>
        <sz val="12"/>
        <color rgb="FF0000FF"/>
        <rFont val="Calibri"/>
        <family val="2"/>
      </rPr>
      <t>(list each separately)</t>
    </r>
  </si>
  <si>
    <t>Salaries &amp; Related Taxes (list each position/title separately)</t>
  </si>
  <si>
    <t>CRA support may not exceed 25% of an organization’s total operating budget for the year in which the grant is requested.</t>
  </si>
  <si>
    <t>PROGRAM A                                                                                                                                                                                                                                                                                                                                                                                              Justification/Narrative for CRA Funded Program</t>
  </si>
  <si>
    <r>
      <t xml:space="preserve">Goals &amp; Outcomes Report Data </t>
    </r>
    <r>
      <rPr>
        <b/>
        <sz val="11"/>
        <color theme="1"/>
        <rFont val="Century Gothic"/>
        <family val="2"/>
      </rPr>
      <t>and</t>
    </r>
    <r>
      <rPr>
        <sz val="11"/>
        <color theme="1"/>
        <rFont val="Century Gothic"/>
        <family val="2"/>
      </rPr>
      <t xml:space="preserve"> Narrative </t>
    </r>
    <r>
      <rPr>
        <b/>
        <sz val="11"/>
        <color rgb="FF0000FF"/>
        <rFont val="Century Gothic"/>
        <family val="2"/>
      </rPr>
      <t>(submit BOTH the signed PDF AND excel versions)</t>
    </r>
    <r>
      <rPr>
        <sz val="11"/>
        <color theme="1"/>
        <rFont val="Century Gothic"/>
        <family val="2"/>
      </rPr>
      <t xml:space="preserve">. Complete all fields in entirety. Reports will be returned if pertinent sections are left blank. </t>
    </r>
  </si>
  <si>
    <r>
      <t xml:space="preserve">Combined Budget &amp; Narrative Report Form showing </t>
    </r>
    <r>
      <rPr>
        <b/>
        <sz val="11"/>
        <color theme="1"/>
        <rFont val="Century Gothic"/>
        <family val="2"/>
      </rPr>
      <t>organization, program(s), and CRA expenses</t>
    </r>
    <r>
      <rPr>
        <sz val="11"/>
        <color theme="1"/>
        <rFont val="Century Gothic"/>
        <family val="2"/>
      </rPr>
      <t xml:space="preserve"> for the quarter being reported.  Narrative explanations MUST be provided. Complete in entirety.  Reports will be returned if pertinent sections are left blank.  </t>
    </r>
    <r>
      <rPr>
        <b/>
        <i/>
        <sz val="11"/>
        <color rgb="FF0000FF"/>
        <rFont val="Century Gothic"/>
        <family val="2"/>
      </rPr>
      <t>Take note that changes of more than 10% in any Budget line item must be approved in advance.</t>
    </r>
  </si>
  <si>
    <t>PROGRAM B                                                                                                                                                                                                                                                                                                                                                                                        Justification/Narrative for CRA Funded Program</t>
  </si>
  <si>
    <t>PROGRAM B                                                                                                                                                                                                                                                                                                                                                                                                                                                                                              Justification/Narrative for How CRA Funds Will be Used</t>
  </si>
  <si>
    <t>PROGRAM A                                                                                                                                                                                                                                                                                                                                                                                                                                                                                  Justification/Narrative for How CRA Funds Will be Used</t>
  </si>
  <si>
    <t xml:space="preserve">FY2024-2025 Combined Budget &amp; Narrative Report </t>
  </si>
  <si>
    <t>Q1: OCTOBER 2024 - DECEMBER 2025</t>
  </si>
  <si>
    <t>Q2: JANUARY 2025 - MARCH 2025</t>
  </si>
  <si>
    <t>Q3: APRIL 2025 - JUNE 2025</t>
  </si>
  <si>
    <t>Q4: JULY 2025 - SEPTEMBER 2025</t>
  </si>
  <si>
    <r>
      <t xml:space="preserve">Reimbursement requests will not be reviewed/processed until all attachments or additional requests for information are received. Email reports to: </t>
    </r>
    <r>
      <rPr>
        <sz val="11"/>
        <color rgb="FF3333FF"/>
        <rFont val="Century Gothic"/>
        <family val="2"/>
      </rPr>
      <t xml:space="preserve">claytong@mydelraybeach.com </t>
    </r>
  </si>
  <si>
    <t>FY 2024-2025 Total Organization Budget:</t>
  </si>
  <si>
    <t>FY 2024-2025
PROJECTED TOTAL PROGRAM BUDGET                                                                                                                                                            (A)</t>
  </si>
  <si>
    <r>
      <t xml:space="preserve">FY 2024-2025
PROJECTED TOTAL PROGRAM BUDGET                                                                                                                          </t>
    </r>
    <r>
      <rPr>
        <b/>
        <sz val="10"/>
        <color rgb="FFFF0000"/>
        <rFont val="Calibri"/>
        <family val="2"/>
      </rPr>
      <t xml:space="preserve">CRA FUNDS ONLY   </t>
    </r>
    <r>
      <rPr>
        <b/>
        <sz val="10"/>
        <color indexed="8"/>
        <rFont val="Calibri"/>
        <family val="2"/>
      </rPr>
      <t xml:space="preserve">                                            (A)</t>
    </r>
  </si>
  <si>
    <t>FY 2023-2024                                                                                                                                                                                  ORGANIZATION BUDGET YEAR-TO-DATE (THRU 5/31/2024)</t>
  </si>
  <si>
    <t>FY 2024-2025
PROJECTED TOTAL PROGRAM BUDGET                                                                                                                                                                                                     (B)</t>
  </si>
  <si>
    <r>
      <t xml:space="preserve">FY 2024-2025   
PROJECTED TOTAL PROGRAM BUDGET                                                                                                               </t>
    </r>
    <r>
      <rPr>
        <b/>
        <sz val="10"/>
        <color rgb="FFFF0000"/>
        <rFont val="Calibri"/>
        <family val="2"/>
      </rPr>
      <t xml:space="preserve">CRA FUNDS ONLY   </t>
    </r>
    <r>
      <rPr>
        <b/>
        <sz val="10"/>
        <color indexed="8"/>
        <rFont val="Calibri"/>
        <family val="2"/>
      </rPr>
      <t xml:space="preserve">                                                                                       (B)</t>
    </r>
  </si>
  <si>
    <t>FY 2023-2024                                                                                                                                                                               ORGANIZATION BUDGET YEAR-TO-DATE (THRU 5/31/2024)</t>
  </si>
  <si>
    <t>For quarterly reporting, provide the organization's quarterly detailed general ledger of expenses indicating items requested for reimbursement and tie back amounts to the budget line item requested. Additional supporting documentation is required to justify the expense of CRA funds for each expense over $2,500 such as bank statements, receipts, cancelled checks, paid invoices,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</si>
</sst>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mmmm\ d\,\ yyyy;@"/>
    <numFmt numFmtId="165" formatCode="_(&quot;$&quot;* #,##0_);_(&quot;$&quot;* \(#,##0\);_(&quot;$&quot;* &quot;-&quot;??_);_(@_)"/>
    <numFmt numFmtId="166" formatCode="&quot;$&quot;#,##0.00"/>
  </numFmts>
  <fonts count="66" x14ac:knownFonts="1">
    <font>
      <sz val="11"/>
      <color theme="1"/>
      <name val="Calibri"/>
      <family val="2"/>
      <scheme val="minor"/>
    </font>
    <font>
      <sz val="11"/>
      <color indexed="8"/>
      <name val="Calibri"/>
      <family val="2"/>
    </font>
    <font>
      <sz val="11"/>
      <color indexed="8"/>
      <name val="Calibri"/>
      <family val="2"/>
    </font>
    <font>
      <sz val="11"/>
      <color indexed="8"/>
      <name val="Calibri"/>
      <family val="2"/>
    </font>
    <font>
      <b/>
      <sz val="12"/>
      <color indexed="8"/>
      <name val="Calibri"/>
      <family val="2"/>
    </font>
    <font>
      <sz val="11"/>
      <color indexed="8"/>
      <name val="Calibri"/>
      <family val="2"/>
    </font>
    <font>
      <b/>
      <sz val="14"/>
      <color indexed="8"/>
      <name val="Calibri"/>
      <family val="2"/>
    </font>
    <font>
      <sz val="11"/>
      <color indexed="8"/>
      <name val="Calibri"/>
      <family val="2"/>
    </font>
    <font>
      <b/>
      <sz val="10"/>
      <color indexed="8"/>
      <name val="Calibri"/>
      <family val="2"/>
    </font>
    <font>
      <sz val="11"/>
      <color indexed="8"/>
      <name val="Calibri"/>
      <family val="2"/>
    </font>
    <font>
      <sz val="12"/>
      <color indexed="8"/>
      <name val="Calibri"/>
      <family val="2"/>
    </font>
    <font>
      <sz val="11"/>
      <color indexed="8"/>
      <name val="Calibri"/>
      <family val="2"/>
    </font>
    <font>
      <sz val="11"/>
      <color indexed="8"/>
      <name val="Calibri"/>
      <family val="2"/>
    </font>
    <font>
      <sz val="11"/>
      <color indexed="8"/>
      <name val="Calibri"/>
      <family val="2"/>
    </font>
    <font>
      <i/>
      <sz val="12"/>
      <color indexed="8"/>
      <name val="Calibri"/>
      <family val="2"/>
    </font>
    <font>
      <sz val="12"/>
      <name val="Calibri"/>
      <family val="2"/>
    </font>
    <font>
      <sz val="14"/>
      <color indexed="8"/>
      <name val="Calibri"/>
      <family val="2"/>
    </font>
    <font>
      <u/>
      <sz val="11"/>
      <color theme="10"/>
      <name val="Calibri"/>
      <family val="2"/>
      <scheme val="minor"/>
    </font>
    <font>
      <b/>
      <sz val="11"/>
      <color theme="1"/>
      <name val="Century Gothic"/>
      <family val="2"/>
    </font>
    <font>
      <sz val="11"/>
      <color theme="1"/>
      <name val="Century Gothic"/>
      <family val="2"/>
    </font>
    <font>
      <sz val="11"/>
      <name val="Century Gothic"/>
      <family val="2"/>
    </font>
    <font>
      <i/>
      <sz val="11"/>
      <color theme="1"/>
      <name val="Century Gothic"/>
      <family val="2"/>
    </font>
    <font>
      <b/>
      <i/>
      <sz val="10"/>
      <color theme="1"/>
      <name val="Century Gothic"/>
      <family val="2"/>
    </font>
    <font>
      <sz val="14"/>
      <color theme="1"/>
      <name val="Wingdings"/>
      <charset val="2"/>
    </font>
    <font>
      <sz val="11"/>
      <color rgb="FF000000"/>
      <name val="Century Gothic"/>
      <family val="2"/>
    </font>
    <font>
      <sz val="11"/>
      <color rgb="FF212121"/>
      <name val="Century Gothic"/>
      <family val="2"/>
    </font>
    <font>
      <u/>
      <sz val="11"/>
      <color theme="10"/>
      <name val="Century Gothic"/>
      <family val="2"/>
    </font>
    <font>
      <b/>
      <sz val="12"/>
      <name val="Calibri"/>
      <family val="2"/>
    </font>
    <font>
      <sz val="10"/>
      <color indexed="8"/>
      <name val="Calibri"/>
      <family val="2"/>
    </font>
    <font>
      <b/>
      <sz val="12"/>
      <color rgb="FFFF0000"/>
      <name val="Calibri"/>
      <family val="2"/>
    </font>
    <font>
      <b/>
      <sz val="18"/>
      <color indexed="8"/>
      <name val="Calibri"/>
      <family val="2"/>
    </font>
    <font>
      <sz val="9"/>
      <color indexed="81"/>
      <name val="Tahoma"/>
      <family val="2"/>
    </font>
    <font>
      <b/>
      <sz val="9"/>
      <color indexed="81"/>
      <name val="Tahoma"/>
      <family val="2"/>
    </font>
    <font>
      <b/>
      <sz val="11"/>
      <color indexed="8"/>
      <name val="Calibri"/>
      <family val="2"/>
    </font>
    <font>
      <b/>
      <i/>
      <sz val="11"/>
      <color indexed="8"/>
      <name val="Calibri"/>
      <family val="2"/>
    </font>
    <font>
      <b/>
      <i/>
      <sz val="12"/>
      <color indexed="8"/>
      <name val="Calibri"/>
      <family val="2"/>
    </font>
    <font>
      <b/>
      <sz val="14"/>
      <name val="Calibri"/>
      <family val="2"/>
    </font>
    <font>
      <b/>
      <sz val="10"/>
      <color rgb="FFFF0000"/>
      <name val="Calibri"/>
      <family val="2"/>
    </font>
    <font>
      <i/>
      <sz val="12"/>
      <name val="Calibri"/>
      <family val="2"/>
    </font>
    <font>
      <b/>
      <i/>
      <sz val="12"/>
      <name val="Calibri"/>
      <family val="2"/>
    </font>
    <font>
      <b/>
      <sz val="16"/>
      <color indexed="8"/>
      <name val="Calibri"/>
      <family val="2"/>
    </font>
    <font>
      <b/>
      <sz val="10"/>
      <name val="Calibri"/>
      <family val="2"/>
    </font>
    <font>
      <sz val="11"/>
      <name val="Calibri"/>
      <family val="2"/>
    </font>
    <font>
      <b/>
      <i/>
      <sz val="11"/>
      <name val="Calibri"/>
      <family val="2"/>
    </font>
    <font>
      <b/>
      <sz val="11"/>
      <name val="Calibri"/>
      <family val="2"/>
    </font>
    <font>
      <sz val="14"/>
      <name val="Calibri"/>
      <family val="2"/>
    </font>
    <font>
      <b/>
      <sz val="14"/>
      <color theme="1"/>
      <name val="Century Gothic"/>
      <family val="2"/>
    </font>
    <font>
      <sz val="14"/>
      <color theme="1"/>
      <name val="Century Gothic"/>
      <family val="2"/>
    </font>
    <font>
      <b/>
      <sz val="12"/>
      <color theme="1"/>
      <name val="Century Gothic"/>
      <family val="2"/>
    </font>
    <font>
      <sz val="12"/>
      <name val="Century Gothic"/>
      <family val="2"/>
    </font>
    <font>
      <i/>
      <sz val="12"/>
      <color theme="1"/>
      <name val="Century Gothic"/>
      <family val="2"/>
    </font>
    <font>
      <sz val="12"/>
      <color theme="1"/>
      <name val="Calibri"/>
      <family val="2"/>
      <scheme val="minor"/>
    </font>
    <font>
      <sz val="16"/>
      <color theme="1"/>
      <name val="Wingdings"/>
      <charset val="2"/>
    </font>
    <font>
      <sz val="12"/>
      <color rgb="FF212121"/>
      <name val="Century Gothic"/>
      <family val="2"/>
    </font>
    <font>
      <sz val="10"/>
      <color theme="2"/>
      <name val="Century Gothic"/>
      <family val="2"/>
    </font>
    <font>
      <sz val="11"/>
      <color theme="2"/>
      <name val="Calibri"/>
      <family val="2"/>
      <scheme val="minor"/>
    </font>
    <font>
      <b/>
      <sz val="14"/>
      <color rgb="FFFF0000"/>
      <name val="Calibri"/>
      <family val="2"/>
    </font>
    <font>
      <b/>
      <sz val="12"/>
      <color rgb="FF0000FF"/>
      <name val="Calibri"/>
      <family val="2"/>
    </font>
    <font>
      <b/>
      <i/>
      <sz val="11"/>
      <color rgb="FFFF0000"/>
      <name val="Century Gothic"/>
      <family val="2"/>
    </font>
    <font>
      <sz val="11"/>
      <color rgb="FF3333FF"/>
      <name val="Century Gothic"/>
      <family val="2"/>
    </font>
    <font>
      <b/>
      <u/>
      <sz val="10"/>
      <color rgb="FF000000"/>
      <name val="Calibri"/>
      <family val="2"/>
    </font>
    <font>
      <b/>
      <sz val="11"/>
      <color rgb="FFFF0000"/>
      <name val="Calibri"/>
      <family val="2"/>
    </font>
    <font>
      <sz val="11"/>
      <color rgb="FFFF0000"/>
      <name val="Calibri"/>
      <family val="2"/>
    </font>
    <font>
      <b/>
      <sz val="11"/>
      <color rgb="FF0000FF"/>
      <name val="Century Gothic"/>
      <family val="2"/>
    </font>
    <font>
      <b/>
      <i/>
      <sz val="11"/>
      <color rgb="FF0000FF"/>
      <name val="Century Gothic"/>
      <family val="2"/>
    </font>
    <font>
      <i/>
      <sz val="11"/>
      <color indexed="8"/>
      <name val="Calibri"/>
      <family val="2"/>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
      <patternFill patternType="lightGray">
        <bgColor theme="0"/>
      </patternFill>
    </fill>
    <fill>
      <patternFill patternType="solid">
        <fgColor theme="6"/>
        <bgColor indexed="64"/>
      </patternFill>
    </fill>
    <fill>
      <patternFill patternType="lightGray">
        <bgColor theme="0" tint="-0.249977111117893"/>
      </patternFill>
    </fill>
    <fill>
      <patternFill patternType="solid">
        <fgColor theme="8"/>
        <bgColor indexed="64"/>
      </patternFill>
    </fill>
    <fill>
      <patternFill patternType="solid">
        <fgColor theme="9"/>
        <bgColor indexed="64"/>
      </patternFill>
    </fill>
    <fill>
      <patternFill patternType="solid">
        <fgColor theme="3"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534">
    <xf numFmtId="0" fontId="0" fillId="0" borderId="0" xfId="0"/>
    <xf numFmtId="0" fontId="7" fillId="0" borderId="0" xfId="0" applyFont="1"/>
    <xf numFmtId="0" fontId="5" fillId="0" borderId="0" xfId="0" applyFont="1"/>
    <xf numFmtId="0" fontId="11" fillId="0" borderId="0" xfId="0" applyFont="1"/>
    <xf numFmtId="0" fontId="12" fillId="0" borderId="0" xfId="0" applyFont="1"/>
    <xf numFmtId="0" fontId="2" fillId="0" borderId="0" xfId="0" applyFont="1"/>
    <xf numFmtId="0" fontId="13" fillId="0" borderId="0" xfId="0" applyFont="1"/>
    <xf numFmtId="0" fontId="16" fillId="0" borderId="0" xfId="0" applyFont="1"/>
    <xf numFmtId="0" fontId="18" fillId="0" borderId="0" xfId="0" applyFont="1"/>
    <xf numFmtId="0" fontId="19" fillId="0" borderId="0" xfId="0" applyFont="1"/>
    <xf numFmtId="3" fontId="20" fillId="0" borderId="0" xfId="0" applyNumberFormat="1" applyFont="1" applyAlignment="1">
      <alignment horizontal="left" vertical="center" wrapText="1"/>
    </xf>
    <xf numFmtId="164" fontId="20" fillId="0" borderId="0" xfId="0" applyNumberFormat="1" applyFont="1" applyAlignment="1">
      <alignment horizontal="left" vertical="center" wrapText="1"/>
    </xf>
    <xf numFmtId="0" fontId="21" fillId="0" borderId="0" xfId="0" applyFont="1"/>
    <xf numFmtId="0" fontId="19" fillId="0" borderId="0" xfId="0" applyFont="1" applyAlignment="1">
      <alignment horizontal="left"/>
    </xf>
    <xf numFmtId="0" fontId="22" fillId="0" borderId="0" xfId="0" applyFont="1"/>
    <xf numFmtId="0" fontId="23" fillId="0" borderId="0" xfId="0" applyFont="1" applyAlignment="1">
      <alignment horizontal="left" vertical="top"/>
    </xf>
    <xf numFmtId="0" fontId="25" fillId="0" borderId="0" xfId="0" applyFont="1" applyAlignment="1">
      <alignment vertical="center"/>
    </xf>
    <xf numFmtId="0" fontId="26" fillId="0" borderId="0" xfId="4" applyFont="1" applyProtection="1"/>
    <xf numFmtId="44" fontId="15" fillId="0" borderId="1" xfId="1" applyNumberFormat="1" applyFont="1" applyFill="1" applyBorder="1" applyProtection="1">
      <protection locked="0"/>
    </xf>
    <xf numFmtId="0" fontId="10" fillId="0" borderId="0" xfId="0" applyFont="1"/>
    <xf numFmtId="0" fontId="6" fillId="0" borderId="0" xfId="0" applyFont="1" applyAlignment="1" applyProtection="1">
      <alignment horizontal="left"/>
      <protection locked="0"/>
    </xf>
    <xf numFmtId="0" fontId="4" fillId="0" borderId="0" xfId="0" applyFont="1"/>
    <xf numFmtId="0" fontId="16" fillId="0" borderId="0" xfId="0" applyFont="1" applyProtection="1">
      <protection locked="0"/>
    </xf>
    <xf numFmtId="44" fontId="15" fillId="0" borderId="14" xfId="1" applyNumberFormat="1" applyFont="1" applyFill="1" applyBorder="1" applyProtection="1">
      <protection locked="0"/>
    </xf>
    <xf numFmtId="0" fontId="10" fillId="2" borderId="16" xfId="0" applyFont="1" applyFill="1" applyBorder="1"/>
    <xf numFmtId="0" fontId="28" fillId="0" borderId="0" xfId="0" applyFont="1" applyAlignment="1">
      <alignment vertical="top"/>
    </xf>
    <xf numFmtId="0" fontId="10" fillId="0" borderId="0" xfId="0" applyFont="1" applyProtection="1">
      <protection locked="0"/>
    </xf>
    <xf numFmtId="0" fontId="10" fillId="3" borderId="23" xfId="0" applyFont="1" applyFill="1" applyBorder="1"/>
    <xf numFmtId="0" fontId="10" fillId="3" borderId="22" xfId="0" applyFont="1" applyFill="1" applyBorder="1"/>
    <xf numFmtId="44" fontId="15" fillId="3" borderId="8" xfId="1" applyNumberFormat="1" applyFont="1" applyFill="1" applyBorder="1" applyProtection="1">
      <protection locked="0"/>
    </xf>
    <xf numFmtId="44" fontId="27" fillId="3" borderId="8" xfId="1" applyNumberFormat="1" applyFont="1" applyFill="1" applyBorder="1" applyProtection="1">
      <protection locked="0"/>
    </xf>
    <xf numFmtId="0" fontId="12" fillId="0" borderId="0" xfId="0" applyFont="1" applyProtection="1">
      <protection locked="0"/>
    </xf>
    <xf numFmtId="0" fontId="11" fillId="0" borderId="0" xfId="0" applyFont="1" applyProtection="1">
      <protection locked="0"/>
    </xf>
    <xf numFmtId="0" fontId="4" fillId="0" borderId="0" xfId="0" applyFont="1" applyAlignment="1">
      <alignment shrinkToFit="1"/>
    </xf>
    <xf numFmtId="0" fontId="8" fillId="3" borderId="10" xfId="0" applyFont="1" applyFill="1" applyBorder="1" applyAlignment="1">
      <alignment horizontal="center" vertical="top" wrapText="1"/>
    </xf>
    <xf numFmtId="0" fontId="8" fillId="3" borderId="0" xfId="0" applyFont="1" applyFill="1" applyAlignment="1">
      <alignment horizontal="center" vertical="top" wrapText="1"/>
    </xf>
    <xf numFmtId="0" fontId="33" fillId="0" borderId="0" xfId="0" applyFont="1"/>
    <xf numFmtId="0" fontId="10" fillId="2" borderId="33" xfId="0" applyFont="1" applyFill="1" applyBorder="1"/>
    <xf numFmtId="0" fontId="1" fillId="0" borderId="0" xfId="0" applyFont="1"/>
    <xf numFmtId="0" fontId="6" fillId="0" borderId="0" xfId="0" applyFont="1"/>
    <xf numFmtId="44" fontId="36" fillId="5" borderId="14" xfId="1" applyNumberFormat="1" applyFont="1" applyFill="1" applyBorder="1" applyProtection="1"/>
    <xf numFmtId="44" fontId="36" fillId="5" borderId="1" xfId="1" applyNumberFormat="1" applyFont="1" applyFill="1" applyBorder="1" applyProtection="1"/>
    <xf numFmtId="0" fontId="6" fillId="2" borderId="7" xfId="0" applyFont="1" applyFill="1" applyBorder="1"/>
    <xf numFmtId="0" fontId="10" fillId="2" borderId="7" xfId="0" applyFont="1" applyFill="1" applyBorder="1"/>
    <xf numFmtId="44" fontId="6" fillId="5" borderId="14" xfId="1" applyNumberFormat="1" applyFont="1" applyFill="1" applyBorder="1" applyProtection="1"/>
    <xf numFmtId="44" fontId="6" fillId="5" borderId="1" xfId="1" applyNumberFormat="1" applyFont="1" applyFill="1" applyBorder="1" applyProtection="1"/>
    <xf numFmtId="44" fontId="10" fillId="6" borderId="15" xfId="3" applyNumberFormat="1" applyFont="1" applyFill="1" applyBorder="1" applyProtection="1"/>
    <xf numFmtId="0" fontId="10" fillId="3" borderId="8" xfId="0" applyFont="1" applyFill="1" applyBorder="1"/>
    <xf numFmtId="0" fontId="10" fillId="2" borderId="1" xfId="0" applyFont="1" applyFill="1" applyBorder="1"/>
    <xf numFmtId="0" fontId="10" fillId="2" borderId="15" xfId="0" applyFont="1" applyFill="1" applyBorder="1"/>
    <xf numFmtId="0" fontId="10" fillId="2" borderId="14" xfId="0" applyFont="1" applyFill="1" applyBorder="1"/>
    <xf numFmtId="0" fontId="29" fillId="3" borderId="0" xfId="0" applyFont="1" applyFill="1" applyAlignment="1">
      <alignment horizontal="center" vertical="top" wrapText="1"/>
    </xf>
    <xf numFmtId="44" fontId="10" fillId="6" borderId="1" xfId="3" applyNumberFormat="1" applyFont="1" applyFill="1" applyBorder="1" applyProtection="1"/>
    <xf numFmtId="0" fontId="29" fillId="2" borderId="0" xfId="0" applyFont="1" applyFill="1"/>
    <xf numFmtId="0" fontId="29" fillId="0" borderId="0" xfId="0" applyFont="1"/>
    <xf numFmtId="44" fontId="15" fillId="0" borderId="6" xfId="1" applyNumberFormat="1" applyFont="1" applyFill="1" applyBorder="1" applyProtection="1"/>
    <xf numFmtId="9" fontId="15" fillId="0" borderId="13" xfId="2" applyFont="1" applyFill="1" applyBorder="1" applyProtection="1"/>
    <xf numFmtId="44" fontId="15" fillId="0" borderId="1" xfId="1" applyNumberFormat="1" applyFont="1" applyFill="1" applyBorder="1" applyProtection="1"/>
    <xf numFmtId="9" fontId="15" fillId="0" borderId="15" xfId="2" applyFont="1" applyFill="1" applyBorder="1" applyProtection="1"/>
    <xf numFmtId="44" fontId="35" fillId="0" borderId="1" xfId="3" applyNumberFormat="1" applyFont="1" applyFill="1" applyBorder="1" applyProtection="1"/>
    <xf numFmtId="0" fontId="34" fillId="0" borderId="0" xfId="0" applyFont="1"/>
    <xf numFmtId="0" fontId="4" fillId="0" borderId="0" xfId="0" applyFont="1" applyAlignment="1" applyProtection="1">
      <alignment horizontal="left" shrinkToFit="1"/>
      <protection locked="0"/>
    </xf>
    <xf numFmtId="0" fontId="4" fillId="0" borderId="0" xfId="0" applyFont="1" applyAlignment="1" applyProtection="1">
      <alignment horizontal="left"/>
      <protection locked="0"/>
    </xf>
    <xf numFmtId="0" fontId="9" fillId="0" borderId="0" xfId="0" applyFont="1" applyAlignment="1">
      <alignment vertical="top" wrapText="1"/>
    </xf>
    <xf numFmtId="44" fontId="15" fillId="0" borderId="1" xfId="3" applyNumberFormat="1" applyFont="1" applyFill="1" applyBorder="1" applyProtection="1">
      <protection locked="0"/>
    </xf>
    <xf numFmtId="0" fontId="16" fillId="0" borderId="0" xfId="0" applyFont="1" applyAlignment="1" applyProtection="1">
      <alignment horizontal="left"/>
      <protection locked="0"/>
    </xf>
    <xf numFmtId="0" fontId="9" fillId="0" borderId="0" xfId="0" applyFont="1" applyAlignment="1">
      <alignment vertical="top"/>
    </xf>
    <xf numFmtId="0" fontId="14" fillId="0" borderId="0" xfId="0" applyFont="1" applyAlignment="1">
      <alignment shrinkToFit="1"/>
    </xf>
    <xf numFmtId="0" fontId="13" fillId="2" borderId="0" xfId="0" applyFont="1" applyFill="1"/>
    <xf numFmtId="0" fontId="10" fillId="2" borderId="10" xfId="0" applyFont="1" applyFill="1" applyBorder="1"/>
    <xf numFmtId="0" fontId="10" fillId="3" borderId="10" xfId="0" applyFont="1" applyFill="1" applyBorder="1"/>
    <xf numFmtId="0" fontId="10" fillId="2" borderId="11" xfId="0" applyFont="1" applyFill="1" applyBorder="1"/>
    <xf numFmtId="0" fontId="10" fillId="2" borderId="9" xfId="0" applyFont="1" applyFill="1" applyBorder="1"/>
    <xf numFmtId="44" fontId="10" fillId="6" borderId="17" xfId="3" applyNumberFormat="1" applyFont="1" applyFill="1" applyBorder="1" applyProtection="1"/>
    <xf numFmtId="44" fontId="27" fillId="0" borderId="1" xfId="1" applyNumberFormat="1" applyFont="1" applyFill="1" applyBorder="1" applyProtection="1">
      <protection locked="0"/>
    </xf>
    <xf numFmtId="0" fontId="38" fillId="0" borderId="14" xfId="0" applyFont="1" applyBorder="1" applyAlignment="1">
      <alignment horizontal="right" vertical="center" wrapText="1" shrinkToFit="1"/>
    </xf>
    <xf numFmtId="0" fontId="39" fillId="0" borderId="12" xfId="0" applyFont="1" applyBorder="1" applyAlignment="1">
      <alignment horizontal="right" vertical="center" wrapText="1" shrinkToFit="1"/>
    </xf>
    <xf numFmtId="0" fontId="39" fillId="0" borderId="14" xfId="0" applyFont="1" applyBorder="1" applyAlignment="1">
      <alignment horizontal="right" vertical="center" wrapText="1" shrinkToFit="1"/>
    </xf>
    <xf numFmtId="0" fontId="27" fillId="0" borderId="12" xfId="0" applyFont="1" applyBorder="1" applyAlignment="1" applyProtection="1">
      <alignment vertical="center" wrapText="1" shrinkToFit="1"/>
      <protection locked="0"/>
    </xf>
    <xf numFmtId="0" fontId="8" fillId="3" borderId="24" xfId="0" applyFont="1" applyFill="1" applyBorder="1" applyAlignment="1">
      <alignment horizontal="center" vertical="top" wrapText="1"/>
    </xf>
    <xf numFmtId="0" fontId="4" fillId="0" borderId="0" xfId="0" applyFont="1" applyAlignment="1" applyProtection="1">
      <alignment horizontal="left" wrapText="1"/>
      <protection locked="0"/>
    </xf>
    <xf numFmtId="0" fontId="10" fillId="2" borderId="9" xfId="0" applyFont="1" applyFill="1" applyBorder="1" applyAlignment="1">
      <alignment wrapText="1"/>
    </xf>
    <xf numFmtId="0" fontId="4" fillId="0" borderId="0" xfId="0" applyFont="1" applyAlignment="1">
      <alignment wrapText="1" shrinkToFit="1"/>
    </xf>
    <xf numFmtId="0" fontId="10" fillId="0" borderId="0" xfId="0" applyFont="1" applyAlignment="1">
      <alignment wrapText="1"/>
    </xf>
    <xf numFmtId="0" fontId="15" fillId="0" borderId="14" xfId="0" applyFont="1" applyBorder="1" applyAlignment="1" applyProtection="1">
      <alignment vertical="center" wrapText="1" shrinkToFit="1"/>
      <protection locked="0"/>
    </xf>
    <xf numFmtId="9" fontId="36" fillId="5" borderId="14" xfId="2" applyFont="1" applyFill="1" applyBorder="1" applyAlignment="1" applyProtection="1">
      <alignment horizontal="right" wrapText="1" shrinkToFit="1"/>
    </xf>
    <xf numFmtId="0" fontId="13" fillId="0" borderId="0" xfId="0" applyFont="1" applyAlignment="1">
      <alignment wrapText="1" shrinkToFit="1"/>
    </xf>
    <xf numFmtId="0" fontId="4" fillId="0" borderId="0" xfId="0" applyFont="1" applyAlignment="1">
      <alignment horizontal="left" wrapText="1" shrinkToFit="1"/>
    </xf>
    <xf numFmtId="0" fontId="4" fillId="0" borderId="0" xfId="0" applyFont="1" applyAlignment="1">
      <alignment horizontal="left" wrapText="1"/>
    </xf>
    <xf numFmtId="44" fontId="15" fillId="0" borderId="6" xfId="3" applyNumberFormat="1" applyFont="1" applyFill="1" applyBorder="1" applyProtection="1">
      <protection locked="0"/>
    </xf>
    <xf numFmtId="44" fontId="15" fillId="0" borderId="30" xfId="1" applyNumberFormat="1" applyFont="1" applyFill="1" applyBorder="1" applyProtection="1">
      <protection locked="0"/>
    </xf>
    <xf numFmtId="44" fontId="15" fillId="0" borderId="32" xfId="1" applyNumberFormat="1" applyFont="1" applyFill="1" applyBorder="1" applyProtection="1">
      <protection locked="0"/>
    </xf>
    <xf numFmtId="0" fontId="10" fillId="2" borderId="32" xfId="0" applyFont="1" applyFill="1" applyBorder="1"/>
    <xf numFmtId="44" fontId="36" fillId="5" borderId="32" xfId="1" applyNumberFormat="1" applyFont="1" applyFill="1" applyBorder="1" applyProtection="1"/>
    <xf numFmtId="0" fontId="8" fillId="3" borderId="11" xfId="0" applyFont="1" applyFill="1" applyBorder="1" applyAlignment="1">
      <alignment horizontal="center" vertical="top" wrapText="1"/>
    </xf>
    <xf numFmtId="0" fontId="8" fillId="0" borderId="0" xfId="0" applyFont="1" applyAlignment="1">
      <alignment horizontal="center" vertical="top" wrapText="1"/>
    </xf>
    <xf numFmtId="44" fontId="15" fillId="0" borderId="0" xfId="1" applyNumberFormat="1" applyFont="1" applyFill="1" applyBorder="1" applyProtection="1">
      <protection locked="0"/>
    </xf>
    <xf numFmtId="44" fontId="27" fillId="0" borderId="0" xfId="1" applyNumberFormat="1" applyFont="1" applyFill="1" applyBorder="1" applyProtection="1">
      <protection locked="0"/>
    </xf>
    <xf numFmtId="44" fontId="4" fillId="0" borderId="0" xfId="1" applyNumberFormat="1" applyFont="1" applyFill="1" applyBorder="1" applyProtection="1"/>
    <xf numFmtId="49" fontId="15" fillId="0" borderId="13" xfId="3" applyNumberFormat="1" applyFont="1" applyFill="1" applyBorder="1" applyAlignment="1" applyProtection="1">
      <alignment horizontal="left" vertical="center" wrapText="1"/>
      <protection locked="0"/>
    </xf>
    <xf numFmtId="49" fontId="15" fillId="0" borderId="15" xfId="3" applyNumberFormat="1" applyFont="1" applyFill="1" applyBorder="1" applyAlignment="1" applyProtection="1">
      <alignment horizontal="left" vertical="center" wrapText="1"/>
      <protection locked="0"/>
    </xf>
    <xf numFmtId="0" fontId="7" fillId="2" borderId="42" xfId="0" applyFont="1" applyFill="1" applyBorder="1" applyAlignment="1">
      <alignment vertical="top" wrapText="1"/>
    </xf>
    <xf numFmtId="44" fontId="15" fillId="0" borderId="12" xfId="3" applyNumberFormat="1" applyFont="1" applyFill="1" applyBorder="1" applyAlignment="1" applyProtection="1">
      <alignment horizontal="left"/>
      <protection locked="0"/>
    </xf>
    <xf numFmtId="44" fontId="27" fillId="0" borderId="14" xfId="1" applyNumberFormat="1" applyFont="1" applyFill="1" applyBorder="1" applyAlignment="1" applyProtection="1">
      <alignment horizontal="left"/>
      <protection locked="0"/>
    </xf>
    <xf numFmtId="44" fontId="15" fillId="0" borderId="14" xfId="1" applyNumberFormat="1" applyFont="1" applyFill="1" applyBorder="1" applyAlignment="1" applyProtection="1">
      <alignment horizontal="left"/>
      <protection locked="0"/>
    </xf>
    <xf numFmtId="44" fontId="15" fillId="0" borderId="6" xfId="3" applyNumberFormat="1" applyFont="1" applyFill="1" applyBorder="1" applyAlignment="1" applyProtection="1">
      <alignment horizontal="left" vertical="center" wrapText="1"/>
      <protection locked="0"/>
    </xf>
    <xf numFmtId="44" fontId="15" fillId="0" borderId="1" xfId="3" applyNumberFormat="1" applyFont="1" applyFill="1" applyBorder="1" applyAlignment="1" applyProtection="1">
      <alignment horizontal="left" vertical="center" wrapText="1"/>
      <protection locked="0"/>
    </xf>
    <xf numFmtId="0" fontId="13" fillId="0" borderId="0" xfId="0" applyFont="1" applyAlignment="1">
      <alignment horizontal="left"/>
    </xf>
    <xf numFmtId="44" fontId="15" fillId="0" borderId="3" xfId="1" applyNumberFormat="1" applyFont="1" applyFill="1" applyBorder="1" applyProtection="1">
      <protection locked="0"/>
    </xf>
    <xf numFmtId="0" fontId="27" fillId="0" borderId="14" xfId="0" applyFont="1" applyBorder="1" applyAlignment="1">
      <alignment vertical="center" wrapText="1" shrinkToFit="1"/>
    </xf>
    <xf numFmtId="0" fontId="27" fillId="0" borderId="12" xfId="0" applyFont="1" applyBorder="1" applyAlignment="1">
      <alignment vertical="center" wrapText="1" shrinkToFit="1"/>
    </xf>
    <xf numFmtId="0" fontId="27" fillId="0" borderId="14" xfId="0" applyFont="1" applyBorder="1" applyAlignment="1">
      <alignment horizontal="left" vertical="center" wrapText="1" shrinkToFit="1"/>
    </xf>
    <xf numFmtId="0" fontId="15" fillId="3" borderId="14" xfId="0" applyFont="1" applyFill="1" applyBorder="1" applyAlignment="1">
      <alignment horizontal="right" vertical="center" wrapText="1" shrinkToFit="1"/>
    </xf>
    <xf numFmtId="44" fontId="36" fillId="5" borderId="3" xfId="1" applyNumberFormat="1" applyFont="1" applyFill="1" applyBorder="1" applyProtection="1"/>
    <xf numFmtId="0" fontId="40" fillId="4" borderId="19" xfId="0" applyFont="1" applyFill="1" applyBorder="1" applyAlignment="1">
      <alignment vertical="top" wrapText="1" shrinkToFit="1"/>
    </xf>
    <xf numFmtId="44" fontId="15" fillId="0" borderId="13" xfId="3" applyNumberFormat="1" applyFont="1" applyFill="1" applyBorder="1" applyProtection="1"/>
    <xf numFmtId="44" fontId="15" fillId="0" borderId="15" xfId="3" applyNumberFormat="1" applyFont="1" applyFill="1" applyBorder="1" applyProtection="1"/>
    <xf numFmtId="0" fontId="15" fillId="0" borderId="14" xfId="0" applyFont="1" applyBorder="1" applyAlignment="1" applyProtection="1">
      <alignment wrapText="1" shrinkToFit="1"/>
      <protection locked="0"/>
    </xf>
    <xf numFmtId="44" fontId="27" fillId="3" borderId="0" xfId="0" applyNumberFormat="1" applyFont="1" applyFill="1" applyAlignment="1" applyProtection="1">
      <alignment horizontal="center" vertical="top" wrapText="1"/>
      <protection locked="0"/>
    </xf>
    <xf numFmtId="0" fontId="15" fillId="0" borderId="0" xfId="0" applyFont="1" applyProtection="1">
      <protection locked="0"/>
    </xf>
    <xf numFmtId="0" fontId="42" fillId="2" borderId="8" xfId="0" applyFont="1" applyFill="1" applyBorder="1" applyProtection="1">
      <protection locked="0"/>
    </xf>
    <xf numFmtId="44" fontId="15" fillId="6" borderId="12" xfId="3" applyNumberFormat="1" applyFont="1" applyFill="1" applyBorder="1" applyProtection="1"/>
    <xf numFmtId="44" fontId="15" fillId="3" borderId="7" xfId="3" applyNumberFormat="1" applyFont="1" applyFill="1" applyBorder="1" applyProtection="1"/>
    <xf numFmtId="44" fontId="15" fillId="6" borderId="6" xfId="3" applyNumberFormat="1" applyFont="1" applyFill="1" applyBorder="1" applyProtection="1"/>
    <xf numFmtId="44" fontId="15" fillId="3" borderId="7" xfId="0" applyNumberFormat="1" applyFont="1" applyFill="1" applyBorder="1"/>
    <xf numFmtId="44" fontId="15" fillId="6" borderId="39" xfId="3" applyNumberFormat="1" applyFont="1" applyFill="1" applyBorder="1" applyProtection="1"/>
    <xf numFmtId="44" fontId="15" fillId="6" borderId="13" xfId="3" applyNumberFormat="1" applyFont="1" applyFill="1" applyBorder="1" applyProtection="1"/>
    <xf numFmtId="0" fontId="15" fillId="0" borderId="0" xfId="0" applyFont="1"/>
    <xf numFmtId="44" fontId="15" fillId="6" borderId="32" xfId="1" applyNumberFormat="1" applyFont="1" applyFill="1" applyBorder="1" applyProtection="1"/>
    <xf numFmtId="44" fontId="15" fillId="0" borderId="14" xfId="3" applyNumberFormat="1" applyFont="1" applyFill="1" applyBorder="1" applyProtection="1">
      <protection locked="0"/>
    </xf>
    <xf numFmtId="44" fontId="15" fillId="3" borderId="7" xfId="3" applyNumberFormat="1" applyFont="1" applyFill="1" applyBorder="1" applyProtection="1">
      <protection locked="0"/>
    </xf>
    <xf numFmtId="44" fontId="15" fillId="2" borderId="7" xfId="0" applyNumberFormat="1" applyFont="1" applyFill="1" applyBorder="1"/>
    <xf numFmtId="44" fontId="15" fillId="0" borderId="3" xfId="3" applyNumberFormat="1" applyFont="1" applyFill="1" applyBorder="1" applyProtection="1"/>
    <xf numFmtId="44" fontId="15" fillId="0" borderId="1" xfId="3" applyNumberFormat="1" applyFont="1" applyFill="1" applyBorder="1" applyProtection="1"/>
    <xf numFmtId="44" fontId="15" fillId="3" borderId="8" xfId="3" applyNumberFormat="1" applyFont="1" applyFill="1" applyBorder="1" applyProtection="1">
      <protection locked="0"/>
    </xf>
    <xf numFmtId="0" fontId="43" fillId="2" borderId="8" xfId="0" applyFont="1" applyFill="1" applyBorder="1"/>
    <xf numFmtId="44" fontId="39" fillId="0" borderId="14" xfId="3" applyNumberFormat="1" applyFont="1" applyFill="1" applyBorder="1" applyProtection="1"/>
    <xf numFmtId="44" fontId="39" fillId="3" borderId="8" xfId="3" applyNumberFormat="1" applyFont="1" applyFill="1" applyBorder="1" applyProtection="1"/>
    <xf numFmtId="44" fontId="39" fillId="0" borderId="1" xfId="3" applyNumberFormat="1" applyFont="1" applyFill="1" applyBorder="1" applyProtection="1"/>
    <xf numFmtId="44" fontId="39" fillId="2" borderId="7" xfId="0" applyNumberFormat="1" applyFont="1" applyFill="1" applyBorder="1"/>
    <xf numFmtId="44" fontId="39" fillId="0" borderId="3" xfId="3" applyNumberFormat="1" applyFont="1" applyFill="1" applyBorder="1" applyProtection="1"/>
    <xf numFmtId="0" fontId="39" fillId="0" borderId="0" xfId="0" applyFont="1"/>
    <xf numFmtId="44" fontId="39" fillId="0" borderId="32" xfId="3" applyNumberFormat="1" applyFont="1" applyFill="1" applyBorder="1" applyProtection="1"/>
    <xf numFmtId="44" fontId="15" fillId="6" borderId="14" xfId="3" applyNumberFormat="1" applyFont="1" applyFill="1" applyBorder="1" applyProtection="1"/>
    <xf numFmtId="0" fontId="15" fillId="3" borderId="7" xfId="0" applyFont="1" applyFill="1" applyBorder="1"/>
    <xf numFmtId="44" fontId="15" fillId="6" borderId="1" xfId="3" applyNumberFormat="1" applyFont="1" applyFill="1" applyBorder="1" applyProtection="1"/>
    <xf numFmtId="44" fontId="15" fillId="6" borderId="3" xfId="3" applyNumberFormat="1" applyFont="1" applyFill="1" applyBorder="1" applyProtection="1"/>
    <xf numFmtId="44" fontId="15" fillId="6" borderId="32" xfId="3" applyNumberFormat="1" applyFont="1" applyFill="1" applyBorder="1" applyProtection="1"/>
    <xf numFmtId="44" fontId="15" fillId="0" borderId="32" xfId="3" applyNumberFormat="1" applyFont="1" applyFill="1" applyBorder="1" applyProtection="1">
      <protection locked="0"/>
    </xf>
    <xf numFmtId="0" fontId="42" fillId="2" borderId="8" xfId="0" applyFont="1" applyFill="1" applyBorder="1"/>
    <xf numFmtId="44" fontId="15" fillId="3" borderId="8" xfId="3" applyNumberFormat="1" applyFont="1" applyFill="1" applyBorder="1" applyProtection="1"/>
    <xf numFmtId="44" fontId="15" fillId="2" borderId="45" xfId="0" applyNumberFormat="1" applyFont="1" applyFill="1" applyBorder="1"/>
    <xf numFmtId="0" fontId="27" fillId="0" borderId="14" xfId="0" applyFont="1" applyBorder="1" applyAlignment="1">
      <alignment wrapText="1" shrinkToFit="1"/>
    </xf>
    <xf numFmtId="9" fontId="15" fillId="6" borderId="15" xfId="2" applyFont="1" applyFill="1" applyBorder="1" applyProtection="1"/>
    <xf numFmtId="44" fontId="15" fillId="3" borderId="5" xfId="3" applyNumberFormat="1" applyFont="1" applyFill="1" applyBorder="1" applyProtection="1">
      <protection locked="0"/>
    </xf>
    <xf numFmtId="44" fontId="15" fillId="2" borderId="6" xfId="0" applyNumberFormat="1" applyFont="1" applyFill="1" applyBorder="1"/>
    <xf numFmtId="44" fontId="39" fillId="0" borderId="12" xfId="3" applyNumberFormat="1" applyFont="1" applyFill="1" applyBorder="1" applyProtection="1"/>
    <xf numFmtId="44" fontId="39" fillId="0" borderId="6" xfId="3" applyNumberFormat="1" applyFont="1" applyFill="1" applyBorder="1" applyProtection="1"/>
    <xf numFmtId="44" fontId="39" fillId="0" borderId="39" xfId="3" applyNumberFormat="1" applyFont="1" applyFill="1" applyBorder="1" applyProtection="1"/>
    <xf numFmtId="44" fontId="39" fillId="0" borderId="30" xfId="3" applyNumberFormat="1" applyFont="1" applyFill="1" applyBorder="1" applyProtection="1"/>
    <xf numFmtId="44" fontId="15" fillId="0" borderId="3" xfId="1" applyNumberFormat="1" applyFont="1" applyFill="1" applyBorder="1" applyProtection="1"/>
    <xf numFmtId="44" fontId="39" fillId="0" borderId="14" xfId="1" applyNumberFormat="1" applyFont="1" applyFill="1" applyBorder="1" applyProtection="1"/>
    <xf numFmtId="44" fontId="39" fillId="0" borderId="1" xfId="1" applyNumberFormat="1" applyFont="1" applyFill="1" applyBorder="1" applyProtection="1"/>
    <xf numFmtId="44" fontId="39" fillId="0" borderId="3" xfId="1" applyNumberFormat="1" applyFont="1" applyFill="1" applyBorder="1" applyProtection="1"/>
    <xf numFmtId="44" fontId="39" fillId="0" borderId="32" xfId="1" applyNumberFormat="1" applyFont="1" applyFill="1" applyBorder="1" applyProtection="1"/>
    <xf numFmtId="44" fontId="15" fillId="3" borderId="14" xfId="1" applyNumberFormat="1" applyFont="1" applyFill="1" applyBorder="1" applyProtection="1"/>
    <xf numFmtId="44" fontId="15" fillId="3" borderId="1" xfId="1" applyNumberFormat="1" applyFont="1" applyFill="1" applyBorder="1" applyProtection="1"/>
    <xf numFmtId="44" fontId="15" fillId="3" borderId="3" xfId="1" applyNumberFormat="1" applyFont="1" applyFill="1" applyBorder="1" applyProtection="1"/>
    <xf numFmtId="9" fontId="15" fillId="3" borderId="15" xfId="2" applyFont="1" applyFill="1" applyBorder="1" applyProtection="1"/>
    <xf numFmtId="44" fontId="15" fillId="3" borderId="32" xfId="1" applyNumberFormat="1" applyFont="1" applyFill="1" applyBorder="1" applyProtection="1"/>
    <xf numFmtId="0" fontId="15" fillId="0" borderId="14" xfId="0" applyFont="1" applyBorder="1" applyAlignment="1">
      <alignment horizontal="right" wrapText="1" shrinkToFit="1"/>
    </xf>
    <xf numFmtId="0" fontId="44" fillId="2" borderId="8" xfId="0" applyFont="1" applyFill="1" applyBorder="1"/>
    <xf numFmtId="44" fontId="27" fillId="0" borderId="14" xfId="1" applyNumberFormat="1" applyFont="1" applyFill="1" applyBorder="1" applyProtection="1"/>
    <xf numFmtId="44" fontId="27" fillId="0" borderId="1" xfId="1" applyNumberFormat="1" applyFont="1" applyFill="1" applyBorder="1" applyProtection="1"/>
    <xf numFmtId="44" fontId="27" fillId="0" borderId="3" xfId="1" applyNumberFormat="1" applyFont="1" applyFill="1" applyBorder="1" applyProtection="1"/>
    <xf numFmtId="44" fontId="27" fillId="2" borderId="8" xfId="0" applyNumberFormat="1" applyFont="1" applyFill="1" applyBorder="1"/>
    <xf numFmtId="44" fontId="27" fillId="2" borderId="7" xfId="0" applyNumberFormat="1" applyFont="1" applyFill="1" applyBorder="1"/>
    <xf numFmtId="9" fontId="27" fillId="0" borderId="15" xfId="2" applyFont="1" applyFill="1" applyBorder="1" applyProtection="1"/>
    <xf numFmtId="0" fontId="27" fillId="0" borderId="0" xfId="0" applyFont="1"/>
    <xf numFmtId="44" fontId="27" fillId="0" borderId="32" xfId="1" applyNumberFormat="1" applyFont="1" applyFill="1" applyBorder="1" applyProtection="1"/>
    <xf numFmtId="10" fontId="15" fillId="0" borderId="14" xfId="0" applyNumberFormat="1" applyFont="1" applyBorder="1" applyAlignment="1" applyProtection="1">
      <alignment wrapText="1" shrinkToFit="1"/>
      <protection locked="0"/>
    </xf>
    <xf numFmtId="0" fontId="36" fillId="2" borderId="8" xfId="0" applyFont="1" applyFill="1" applyBorder="1"/>
    <xf numFmtId="44" fontId="36" fillId="2" borderId="8" xfId="0" applyNumberFormat="1" applyFont="1" applyFill="1" applyBorder="1"/>
    <xf numFmtId="44" fontId="36" fillId="2" borderId="7" xfId="0" applyNumberFormat="1" applyFont="1" applyFill="1" applyBorder="1"/>
    <xf numFmtId="0" fontId="36" fillId="0" borderId="0" xfId="0" applyFont="1"/>
    <xf numFmtId="0" fontId="27" fillId="2" borderId="14" xfId="0" applyFont="1" applyFill="1" applyBorder="1" applyAlignment="1">
      <alignment wrapText="1"/>
    </xf>
    <xf numFmtId="0" fontId="27" fillId="2" borderId="8" xfId="0" applyFont="1" applyFill="1" applyBorder="1"/>
    <xf numFmtId="44" fontId="27" fillId="2" borderId="14" xfId="0" applyNumberFormat="1" applyFont="1" applyFill="1" applyBorder="1"/>
    <xf numFmtId="44" fontId="27" fillId="2" borderId="1" xfId="0" applyNumberFormat="1" applyFont="1" applyFill="1" applyBorder="1"/>
    <xf numFmtId="44" fontId="27" fillId="2" borderId="3" xfId="0" applyNumberFormat="1" applyFont="1" applyFill="1" applyBorder="1"/>
    <xf numFmtId="44" fontId="27" fillId="2" borderId="15" xfId="0" applyNumberFormat="1" applyFont="1" applyFill="1" applyBorder="1"/>
    <xf numFmtId="44" fontId="27" fillId="2" borderId="32" xfId="0" applyNumberFormat="1" applyFont="1" applyFill="1" applyBorder="1"/>
    <xf numFmtId="44" fontId="15" fillId="6" borderId="30" xfId="3" applyNumberFormat="1" applyFont="1" applyFill="1" applyBorder="1" applyProtection="1"/>
    <xf numFmtId="44" fontId="15" fillId="0" borderId="0" xfId="3" applyNumberFormat="1" applyFont="1" applyFill="1" applyBorder="1" applyProtection="1">
      <protection locked="0"/>
    </xf>
    <xf numFmtId="44" fontId="15" fillId="0" borderId="32" xfId="3" applyNumberFormat="1" applyFont="1" applyFill="1" applyBorder="1" applyProtection="1"/>
    <xf numFmtId="44" fontId="39" fillId="0" borderId="0" xfId="3" applyNumberFormat="1" applyFont="1" applyFill="1" applyBorder="1" applyProtection="1"/>
    <xf numFmtId="44" fontId="15" fillId="0" borderId="0" xfId="3" applyNumberFormat="1" applyFont="1" applyFill="1" applyBorder="1" applyProtection="1"/>
    <xf numFmtId="0" fontId="42" fillId="2" borderId="15" xfId="0" applyFont="1" applyFill="1" applyBorder="1"/>
    <xf numFmtId="44" fontId="27" fillId="0" borderId="0" xfId="3" applyNumberFormat="1" applyFont="1" applyFill="1" applyBorder="1" applyProtection="1"/>
    <xf numFmtId="10" fontId="15" fillId="0" borderId="14" xfId="0" applyNumberFormat="1" applyFont="1" applyBorder="1" applyAlignment="1">
      <alignment wrapText="1" shrinkToFit="1"/>
    </xf>
    <xf numFmtId="44" fontId="36" fillId="5" borderId="32" xfId="3" applyNumberFormat="1" applyFont="1" applyFill="1" applyBorder="1" applyProtection="1"/>
    <xf numFmtId="44" fontId="36" fillId="0" borderId="0" xfId="3" applyNumberFormat="1" applyFont="1" applyFill="1" applyBorder="1" applyProtection="1"/>
    <xf numFmtId="44" fontId="15" fillId="0" borderId="14" xfId="3" applyNumberFormat="1" applyFont="1" applyFill="1" applyBorder="1" applyAlignment="1" applyProtection="1">
      <alignment horizontal="left"/>
      <protection locked="0"/>
    </xf>
    <xf numFmtId="44" fontId="15" fillId="0" borderId="25" xfId="3" applyNumberFormat="1" applyFont="1" applyFill="1" applyBorder="1" applyAlignment="1" applyProtection="1">
      <alignment horizontal="left"/>
      <protection locked="0"/>
    </xf>
    <xf numFmtId="44" fontId="15" fillId="0" borderId="2" xfId="3" applyNumberFormat="1" applyFont="1" applyFill="1" applyBorder="1" applyAlignment="1" applyProtection="1">
      <alignment horizontal="left"/>
      <protection locked="0"/>
    </xf>
    <xf numFmtId="44" fontId="15" fillId="0" borderId="26" xfId="3" applyNumberFormat="1" applyFont="1" applyFill="1" applyBorder="1" applyAlignment="1" applyProtection="1">
      <alignment horizontal="left"/>
      <protection locked="0"/>
    </xf>
    <xf numFmtId="44" fontId="15" fillId="6" borderId="47" xfId="3" applyNumberFormat="1" applyFont="1" applyFill="1" applyBorder="1" applyProtection="1"/>
    <xf numFmtId="0" fontId="15" fillId="3" borderId="0" xfId="0" applyFont="1" applyFill="1" applyProtection="1">
      <protection locked="0"/>
    </xf>
    <xf numFmtId="0" fontId="5" fillId="3" borderId="0" xfId="0" applyFont="1" applyFill="1"/>
    <xf numFmtId="9" fontId="29" fillId="0" borderId="31" xfId="0" applyNumberFormat="1" applyFont="1" applyBorder="1" applyAlignment="1">
      <alignment horizontal="center"/>
    </xf>
    <xf numFmtId="9" fontId="29" fillId="3" borderId="8" xfId="0" applyNumberFormat="1" applyFont="1" applyFill="1" applyBorder="1" applyAlignment="1">
      <alignment horizontal="center"/>
    </xf>
    <xf numFmtId="0" fontId="5" fillId="3" borderId="48" xfId="0" applyFont="1" applyFill="1" applyBorder="1" applyAlignment="1">
      <alignment vertical="top"/>
    </xf>
    <xf numFmtId="0" fontId="5" fillId="3" borderId="10" xfId="0" applyFont="1" applyFill="1" applyBorder="1" applyAlignment="1">
      <alignment vertical="top"/>
    </xf>
    <xf numFmtId="0" fontId="15" fillId="0" borderId="14" xfId="0" applyFont="1" applyBorder="1" applyAlignment="1">
      <alignment wrapText="1" shrinkToFit="1"/>
    </xf>
    <xf numFmtId="0" fontId="6" fillId="5" borderId="14" xfId="0" applyFont="1" applyFill="1" applyBorder="1" applyAlignment="1">
      <alignment horizontal="right" wrapText="1" shrinkToFit="1"/>
    </xf>
    <xf numFmtId="0" fontId="5" fillId="2" borderId="14" xfId="0" applyFont="1" applyFill="1" applyBorder="1" applyAlignment="1">
      <alignment wrapText="1"/>
    </xf>
    <xf numFmtId="0" fontId="29" fillId="0" borderId="37" xfId="0" applyFont="1" applyBorder="1" applyAlignment="1">
      <alignment wrapText="1" shrinkToFit="1"/>
    </xf>
    <xf numFmtId="0" fontId="15" fillId="0" borderId="12" xfId="0" applyFont="1" applyBorder="1" applyAlignment="1">
      <alignment wrapText="1" shrinkToFit="1"/>
    </xf>
    <xf numFmtId="0" fontId="10" fillId="3" borderId="0" xfId="0" applyFont="1" applyFill="1" applyProtection="1">
      <protection locked="0"/>
    </xf>
    <xf numFmtId="0" fontId="5" fillId="3" borderId="20" xfId="0" applyFont="1" applyFill="1" applyBorder="1" applyAlignment="1">
      <alignment vertical="top"/>
    </xf>
    <xf numFmtId="0" fontId="10" fillId="0" borderId="12" xfId="0" applyFont="1" applyBorder="1" applyAlignment="1">
      <alignment wrapText="1" shrinkToFit="1"/>
    </xf>
    <xf numFmtId="0" fontId="10" fillId="0" borderId="14" xfId="0" applyFont="1" applyBorder="1" applyAlignment="1">
      <alignment wrapText="1" shrinkToFit="1"/>
    </xf>
    <xf numFmtId="0" fontId="6" fillId="5" borderId="33" xfId="0" applyFont="1" applyFill="1" applyBorder="1" applyAlignment="1">
      <alignment horizontal="right" wrapText="1" shrinkToFit="1"/>
    </xf>
    <xf numFmtId="0" fontId="16" fillId="3" borderId="38" xfId="0" applyFont="1" applyFill="1" applyBorder="1"/>
    <xf numFmtId="44" fontId="4" fillId="5" borderId="18" xfId="1" applyNumberFormat="1" applyFont="1" applyFill="1" applyBorder="1" applyProtection="1"/>
    <xf numFmtId="44" fontId="6" fillId="5" borderId="18" xfId="1" applyNumberFormat="1" applyFont="1" applyFill="1" applyBorder="1" applyProtection="1"/>
    <xf numFmtId="9" fontId="36" fillId="5" borderId="37" xfId="2" applyFont="1" applyFill="1" applyBorder="1" applyAlignment="1" applyProtection="1">
      <alignment horizontal="right" wrapText="1" shrinkToFit="1"/>
    </xf>
    <xf numFmtId="44" fontId="39" fillId="0" borderId="15" xfId="3" applyNumberFormat="1" applyFont="1" applyFill="1" applyBorder="1" applyProtection="1"/>
    <xf numFmtId="44" fontId="15" fillId="6" borderId="15" xfId="3" applyNumberFormat="1" applyFont="1" applyFill="1" applyBorder="1" applyProtection="1"/>
    <xf numFmtId="44" fontId="27" fillId="0" borderId="15" xfId="3" applyNumberFormat="1" applyFont="1" applyFill="1" applyBorder="1" applyProtection="1"/>
    <xf numFmtId="44" fontId="36" fillId="5" borderId="18" xfId="3" applyNumberFormat="1" applyFont="1" applyFill="1" applyBorder="1" applyProtection="1"/>
    <xf numFmtId="0" fontId="7" fillId="2" borderId="24" xfId="0" applyFont="1" applyFill="1" applyBorder="1" applyAlignment="1">
      <alignment vertical="top" wrapText="1"/>
    </xf>
    <xf numFmtId="0" fontId="16" fillId="3" borderId="22" xfId="0" applyFont="1" applyFill="1" applyBorder="1"/>
    <xf numFmtId="0" fontId="6" fillId="5" borderId="16" xfId="0" applyFont="1" applyFill="1" applyBorder="1" applyAlignment="1">
      <alignment horizontal="right" wrapText="1" shrinkToFit="1"/>
    </xf>
    <xf numFmtId="0" fontId="4" fillId="0" borderId="0" xfId="0" applyFont="1" applyAlignment="1">
      <alignment horizontal="center" shrinkToFit="1"/>
    </xf>
    <xf numFmtId="0" fontId="8" fillId="0" borderId="49" xfId="0" applyFont="1" applyBorder="1" applyAlignment="1">
      <alignment horizontal="center" wrapText="1"/>
    </xf>
    <xf numFmtId="44" fontId="15" fillId="0" borderId="49" xfId="1" applyNumberFormat="1" applyFont="1" applyFill="1" applyBorder="1" applyProtection="1">
      <protection locked="0"/>
    </xf>
    <xf numFmtId="0" fontId="10" fillId="0" borderId="49" xfId="0" applyFont="1" applyBorder="1"/>
    <xf numFmtId="9" fontId="29" fillId="0" borderId="49" xfId="0" applyNumberFormat="1" applyFont="1" applyBorder="1" applyAlignment="1">
      <alignment horizontal="center"/>
    </xf>
    <xf numFmtId="44" fontId="15" fillId="0" borderId="35" xfId="3" applyNumberFormat="1" applyFont="1" applyFill="1" applyBorder="1" applyProtection="1"/>
    <xf numFmtId="44" fontId="15" fillId="0" borderId="35" xfId="1" applyNumberFormat="1" applyFont="1" applyFill="1" applyBorder="1" applyProtection="1">
      <protection locked="0"/>
    </xf>
    <xf numFmtId="44" fontId="39" fillId="0" borderId="35" xfId="3" applyNumberFormat="1" applyFont="1" applyFill="1" applyBorder="1" applyProtection="1"/>
    <xf numFmtId="44" fontId="15" fillId="0" borderId="35" xfId="3" applyNumberFormat="1" applyFont="1" applyFill="1" applyBorder="1" applyProtection="1">
      <protection locked="0"/>
    </xf>
    <xf numFmtId="44" fontId="39" fillId="0" borderId="35" xfId="1" applyNumberFormat="1" applyFont="1" applyFill="1" applyBorder="1" applyProtection="1"/>
    <xf numFmtId="44" fontId="15" fillId="0" borderId="35" xfId="1" applyNumberFormat="1" applyFont="1" applyFill="1" applyBorder="1" applyProtection="1"/>
    <xf numFmtId="44" fontId="27" fillId="0" borderId="35" xfId="1" applyNumberFormat="1" applyFont="1" applyFill="1" applyBorder="1" applyProtection="1"/>
    <xf numFmtId="44" fontId="36" fillId="0" borderId="35" xfId="1" applyNumberFormat="1" applyFont="1" applyFill="1" applyBorder="1" applyProtection="1"/>
    <xf numFmtId="44" fontId="27" fillId="0" borderId="35" xfId="0" applyNumberFormat="1" applyFont="1" applyBorder="1"/>
    <xf numFmtId="0" fontId="10" fillId="0" borderId="35" xfId="0" applyFont="1" applyBorder="1"/>
    <xf numFmtId="44" fontId="27" fillId="0" borderId="32" xfId="3" applyNumberFormat="1" applyFont="1" applyFill="1" applyBorder="1" applyProtection="1"/>
    <xf numFmtId="0" fontId="46" fillId="0" borderId="0" xfId="0" applyFont="1"/>
    <xf numFmtId="0" fontId="47" fillId="0" borderId="0" xfId="0" applyFont="1"/>
    <xf numFmtId="0" fontId="48" fillId="0" borderId="0" xfId="0" applyFont="1"/>
    <xf numFmtId="3" fontId="49" fillId="0" borderId="0" xfId="0" applyNumberFormat="1" applyFont="1" applyAlignment="1">
      <alignment horizontal="left" vertical="center" wrapText="1"/>
    </xf>
    <xf numFmtId="164" fontId="49" fillId="0" borderId="0" xfId="0" applyNumberFormat="1" applyFont="1" applyAlignment="1">
      <alignment horizontal="left" vertical="center" wrapText="1"/>
    </xf>
    <xf numFmtId="0" fontId="50" fillId="0" borderId="0" xfId="0" applyFont="1"/>
    <xf numFmtId="0" fontId="51" fillId="0" borderId="0" xfId="0" applyFont="1"/>
    <xf numFmtId="0" fontId="52" fillId="0" borderId="0" xfId="0" applyFont="1" applyAlignment="1">
      <alignment horizontal="left" vertical="top"/>
    </xf>
    <xf numFmtId="0" fontId="54" fillId="0" borderId="0" xfId="0" applyFont="1"/>
    <xf numFmtId="0" fontId="55" fillId="0" borderId="0" xfId="0" applyFont="1"/>
    <xf numFmtId="44" fontId="15" fillId="0" borderId="5" xfId="3" applyNumberFormat="1" applyFont="1" applyFill="1" applyBorder="1" applyProtection="1">
      <protection locked="0"/>
    </xf>
    <xf numFmtId="44" fontId="15" fillId="0" borderId="50" xfId="3" applyNumberFormat="1" applyFont="1" applyFill="1" applyBorder="1" applyProtection="1">
      <protection locked="0"/>
    </xf>
    <xf numFmtId="44" fontId="27" fillId="0" borderId="50" xfId="1" applyNumberFormat="1" applyFont="1" applyFill="1" applyBorder="1" applyProtection="1">
      <protection locked="0"/>
    </xf>
    <xf numFmtId="44" fontId="15" fillId="0" borderId="50" xfId="1" applyNumberFormat="1" applyFont="1" applyFill="1" applyBorder="1" applyProtection="1">
      <protection locked="0"/>
    </xf>
    <xf numFmtId="0" fontId="8" fillId="3" borderId="50" xfId="0" applyFont="1" applyFill="1" applyBorder="1" applyAlignment="1">
      <alignment horizontal="center" vertical="top" wrapText="1"/>
    </xf>
    <xf numFmtId="9" fontId="29" fillId="0" borderId="51" xfId="0" applyNumberFormat="1" applyFont="1" applyBorder="1" applyAlignment="1">
      <alignment horizontal="center"/>
    </xf>
    <xf numFmtId="9" fontId="29" fillId="0" borderId="17" xfId="0" applyNumberFormat="1" applyFont="1" applyBorder="1" applyAlignment="1">
      <alignment horizontal="center"/>
    </xf>
    <xf numFmtId="44" fontId="10" fillId="6" borderId="18" xfId="3" applyNumberFormat="1" applyFont="1" applyFill="1" applyBorder="1" applyProtection="1"/>
    <xf numFmtId="0" fontId="8" fillId="7" borderId="17" xfId="0" applyFont="1" applyFill="1" applyBorder="1" applyAlignment="1">
      <alignment horizontal="center" vertical="top" wrapText="1"/>
    </xf>
    <xf numFmtId="0" fontId="8" fillId="3" borderId="17" xfId="0" applyFont="1" applyFill="1" applyBorder="1" applyAlignment="1">
      <alignment horizontal="center" vertical="top" wrapText="1"/>
    </xf>
    <xf numFmtId="0" fontId="10" fillId="2" borderId="17" xfId="0" applyFont="1" applyFill="1" applyBorder="1" applyAlignment="1">
      <alignment vertical="top"/>
    </xf>
    <xf numFmtId="0" fontId="8" fillId="7" borderId="18" xfId="0" applyFont="1" applyFill="1" applyBorder="1" applyAlignment="1">
      <alignment horizontal="center" vertical="top" wrapText="1"/>
    </xf>
    <xf numFmtId="0" fontId="56" fillId="0" borderId="14" xfId="0" applyFont="1" applyBorder="1" applyAlignment="1">
      <alignment wrapText="1" shrinkToFit="1"/>
    </xf>
    <xf numFmtId="0" fontId="56" fillId="3" borderId="0" xfId="0" applyFont="1" applyFill="1" applyProtection="1">
      <protection locked="0"/>
    </xf>
    <xf numFmtId="44" fontId="56" fillId="0" borderId="1" xfId="1" applyNumberFormat="1" applyFont="1" applyFill="1" applyBorder="1" applyProtection="1">
      <protection locked="0"/>
    </xf>
    <xf numFmtId="44" fontId="56" fillId="3" borderId="8" xfId="1" applyNumberFormat="1" applyFont="1" applyFill="1" applyBorder="1" applyProtection="1">
      <protection locked="0"/>
    </xf>
    <xf numFmtId="44" fontId="56" fillId="3" borderId="0" xfId="0" applyNumberFormat="1" applyFont="1" applyFill="1" applyAlignment="1" applyProtection="1">
      <alignment horizontal="center" vertical="top" wrapText="1"/>
      <protection locked="0"/>
    </xf>
    <xf numFmtId="44" fontId="56" fillId="0" borderId="50" xfId="1" applyNumberFormat="1" applyFont="1" applyFill="1" applyBorder="1" applyProtection="1">
      <protection locked="0"/>
    </xf>
    <xf numFmtId="0" fontId="56" fillId="0" borderId="0" xfId="0" applyFont="1" applyProtection="1">
      <protection locked="0"/>
    </xf>
    <xf numFmtId="44" fontId="56" fillId="0" borderId="32" xfId="1" applyNumberFormat="1" applyFont="1" applyFill="1" applyBorder="1" applyProtection="1">
      <protection locked="0"/>
    </xf>
    <xf numFmtId="44" fontId="56" fillId="0" borderId="49" xfId="1" applyNumberFormat="1" applyFont="1" applyFill="1" applyBorder="1" applyProtection="1">
      <protection locked="0"/>
    </xf>
    <xf numFmtId="44" fontId="56" fillId="0" borderId="1" xfId="1" applyNumberFormat="1" applyFont="1" applyFill="1" applyBorder="1" applyProtection="1"/>
    <xf numFmtId="9" fontId="56" fillId="0" borderId="15" xfId="2" applyFont="1" applyFill="1" applyBorder="1" applyProtection="1"/>
    <xf numFmtId="0" fontId="56" fillId="0" borderId="0" xfId="0" applyFont="1"/>
    <xf numFmtId="0" fontId="8" fillId="3" borderId="7" xfId="0" applyFont="1" applyFill="1" applyBorder="1" applyAlignment="1">
      <alignment horizontal="center" vertical="top" wrapText="1"/>
    </xf>
    <xf numFmtId="0" fontId="29" fillId="3" borderId="23" xfId="0" applyFont="1" applyFill="1" applyBorder="1" applyAlignment="1">
      <alignment horizontal="center" vertical="top" wrapText="1"/>
    </xf>
    <xf numFmtId="0" fontId="29" fillId="2" borderId="23" xfId="0" applyFont="1" applyFill="1" applyBorder="1"/>
    <xf numFmtId="0" fontId="8" fillId="7" borderId="16" xfId="0" applyFont="1" applyFill="1" applyBorder="1" applyAlignment="1">
      <alignment horizontal="center" vertical="top" wrapText="1"/>
    </xf>
    <xf numFmtId="9" fontId="29" fillId="0" borderId="16" xfId="0" applyNumberFormat="1" applyFont="1" applyBorder="1" applyAlignment="1">
      <alignment horizontal="center"/>
    </xf>
    <xf numFmtId="44" fontId="6" fillId="3" borderId="8" xfId="1" applyNumberFormat="1" applyFont="1" applyFill="1" applyBorder="1" applyProtection="1"/>
    <xf numFmtId="44" fontId="6" fillId="3" borderId="0" xfId="0" applyNumberFormat="1" applyFont="1" applyFill="1" applyAlignment="1">
      <alignment horizontal="center" vertical="top" wrapText="1"/>
    </xf>
    <xf numFmtId="44" fontId="6" fillId="5" borderId="50" xfId="1" applyNumberFormat="1" applyFont="1" applyFill="1" applyBorder="1" applyProtection="1"/>
    <xf numFmtId="44" fontId="6" fillId="3" borderId="7" xfId="0" applyNumberFormat="1" applyFont="1" applyFill="1" applyBorder="1" applyAlignment="1">
      <alignment horizontal="center" vertical="top" wrapText="1"/>
    </xf>
    <xf numFmtId="44" fontId="6" fillId="5" borderId="32" xfId="1" applyNumberFormat="1" applyFont="1" applyFill="1" applyBorder="1" applyProtection="1"/>
    <xf numFmtId="44" fontId="6" fillId="0" borderId="49" xfId="1" applyNumberFormat="1" applyFont="1" applyFill="1" applyBorder="1" applyProtection="1"/>
    <xf numFmtId="0" fontId="6" fillId="3" borderId="0" xfId="0" applyFont="1" applyFill="1"/>
    <xf numFmtId="44" fontId="6" fillId="6" borderId="15" xfId="3" applyNumberFormat="1" applyFont="1" applyFill="1" applyBorder="1" applyProtection="1"/>
    <xf numFmtId="44" fontId="27" fillId="0" borderId="12" xfId="0" applyNumberFormat="1" applyFont="1" applyBorder="1" applyAlignment="1">
      <alignment horizontal="center" vertical="top" wrapText="1"/>
    </xf>
    <xf numFmtId="44" fontId="27" fillId="0" borderId="14" xfId="0" applyNumberFormat="1" applyFont="1" applyBorder="1" applyAlignment="1">
      <alignment horizontal="center" vertical="top" wrapText="1"/>
    </xf>
    <xf numFmtId="0" fontId="27" fillId="3" borderId="14" xfId="0" applyFont="1" applyFill="1" applyBorder="1" applyAlignment="1">
      <alignment horizontal="right" vertical="center" wrapText="1" shrinkToFit="1"/>
    </xf>
    <xf numFmtId="0" fontId="27" fillId="0" borderId="14" xfId="0" applyFont="1" applyBorder="1" applyAlignment="1">
      <alignment horizontal="right" wrapText="1" shrinkToFit="1"/>
    </xf>
    <xf numFmtId="44" fontId="15" fillId="0" borderId="15" xfId="3" applyNumberFormat="1" applyFont="1" applyFill="1" applyBorder="1" applyProtection="1">
      <protection locked="0"/>
    </xf>
    <xf numFmtId="44" fontId="39" fillId="0" borderId="13" xfId="3" applyNumberFormat="1" applyFont="1" applyFill="1" applyBorder="1" applyProtection="1"/>
    <xf numFmtId="44" fontId="15" fillId="0" borderId="15" xfId="1" applyNumberFormat="1" applyFont="1" applyFill="1" applyBorder="1" applyProtection="1">
      <protection locked="0"/>
    </xf>
    <xf numFmtId="44" fontId="39" fillId="0" borderId="15" xfId="1" applyNumberFormat="1" applyFont="1" applyFill="1" applyBorder="1" applyProtection="1"/>
    <xf numFmtId="44" fontId="27" fillId="0" borderId="15" xfId="1" applyNumberFormat="1" applyFont="1" applyFill="1" applyBorder="1" applyProtection="1"/>
    <xf numFmtId="44" fontId="36" fillId="5" borderId="15" xfId="1" applyNumberFormat="1" applyFont="1" applyFill="1" applyBorder="1" applyProtection="1"/>
    <xf numFmtId="9" fontId="29" fillId="0" borderId="34" xfId="0" applyNumberFormat="1" applyFont="1" applyBorder="1" applyAlignment="1">
      <alignment horizontal="center"/>
    </xf>
    <xf numFmtId="0" fontId="28" fillId="3" borderId="7" xfId="0" applyFont="1" applyFill="1" applyBorder="1"/>
    <xf numFmtId="165" fontId="10" fillId="3" borderId="31" xfId="0" applyNumberFormat="1" applyFont="1" applyFill="1" applyBorder="1" applyProtection="1">
      <protection locked="0"/>
    </xf>
    <xf numFmtId="165" fontId="10" fillId="3" borderId="7" xfId="0" applyNumberFormat="1" applyFont="1" applyFill="1" applyBorder="1" applyProtection="1">
      <protection locked="0"/>
    </xf>
    <xf numFmtId="44" fontId="56" fillId="0" borderId="0" xfId="1" applyNumberFormat="1" applyFont="1" applyFill="1" applyBorder="1" applyProtection="1">
      <protection locked="0"/>
    </xf>
    <xf numFmtId="9" fontId="29" fillId="0" borderId="57" xfId="0" applyNumberFormat="1" applyFont="1" applyBorder="1" applyAlignment="1">
      <alignment horizontal="center"/>
    </xf>
    <xf numFmtId="44" fontId="15" fillId="0" borderId="58" xfId="1" applyNumberFormat="1" applyFont="1" applyFill="1" applyBorder="1" applyProtection="1"/>
    <xf numFmtId="44" fontId="15" fillId="0" borderId="14" xfId="1" applyNumberFormat="1" applyFont="1" applyFill="1" applyBorder="1" applyProtection="1"/>
    <xf numFmtId="44" fontId="15" fillId="0" borderId="47" xfId="1" applyNumberFormat="1" applyFont="1" applyFill="1" applyBorder="1" applyProtection="1">
      <protection locked="0"/>
    </xf>
    <xf numFmtId="44" fontId="56" fillId="0" borderId="15" xfId="1" applyNumberFormat="1" applyFont="1" applyFill="1" applyBorder="1" applyProtection="1">
      <protection locked="0"/>
    </xf>
    <xf numFmtId="165" fontId="10" fillId="3" borderId="51" xfId="0" applyNumberFormat="1" applyFont="1" applyFill="1" applyBorder="1" applyProtection="1">
      <protection locked="0"/>
    </xf>
    <xf numFmtId="165" fontId="10" fillId="3" borderId="8" xfId="0" applyNumberFormat="1" applyFont="1" applyFill="1" applyBorder="1" applyProtection="1">
      <protection locked="0"/>
    </xf>
    <xf numFmtId="44" fontId="10" fillId="6" borderId="47" xfId="3" applyNumberFormat="1" applyFont="1" applyFill="1" applyBorder="1" applyProtection="1"/>
    <xf numFmtId="44" fontId="6" fillId="5" borderId="15" xfId="1" applyNumberFormat="1" applyFont="1" applyFill="1" applyBorder="1" applyProtection="1"/>
    <xf numFmtId="165" fontId="10" fillId="3" borderId="60" xfId="0" applyNumberFormat="1" applyFont="1" applyFill="1" applyBorder="1"/>
    <xf numFmtId="165" fontId="10" fillId="3" borderId="61" xfId="0" applyNumberFormat="1" applyFont="1" applyFill="1" applyBorder="1"/>
    <xf numFmtId="165" fontId="10" fillId="3" borderId="7" xfId="0" applyNumberFormat="1" applyFont="1" applyFill="1" applyBorder="1"/>
    <xf numFmtId="165" fontId="10" fillId="3" borderId="0" xfId="0" applyNumberFormat="1" applyFont="1" applyFill="1"/>
    <xf numFmtId="44" fontId="15" fillId="3" borderId="1" xfId="1" applyNumberFormat="1" applyFont="1" applyFill="1" applyBorder="1" applyProtection="1">
      <protection locked="0"/>
    </xf>
    <xf numFmtId="165" fontId="4" fillId="3" borderId="7" xfId="0" applyNumberFormat="1" applyFont="1" applyFill="1" applyBorder="1" applyProtection="1">
      <protection locked="0"/>
    </xf>
    <xf numFmtId="44" fontId="39" fillId="0" borderId="1" xfId="1" applyNumberFormat="1" applyFont="1" applyFill="1" applyBorder="1" applyProtection="1">
      <protection locked="0"/>
    </xf>
    <xf numFmtId="44" fontId="56" fillId="0" borderId="6" xfId="1" applyNumberFormat="1" applyFont="1" applyFill="1" applyBorder="1" applyProtection="1"/>
    <xf numFmtId="44" fontId="56" fillId="0" borderId="14" xfId="1" applyNumberFormat="1" applyFont="1" applyFill="1" applyBorder="1" applyProtection="1"/>
    <xf numFmtId="165" fontId="56" fillId="3" borderId="7" xfId="0" applyNumberFormat="1" applyFont="1" applyFill="1" applyBorder="1" applyProtection="1">
      <protection locked="0"/>
    </xf>
    <xf numFmtId="165" fontId="56" fillId="3" borderId="8" xfId="0" applyNumberFormat="1" applyFont="1" applyFill="1" applyBorder="1" applyProtection="1">
      <protection locked="0"/>
    </xf>
    <xf numFmtId="165" fontId="56" fillId="3" borderId="61" xfId="0" applyNumberFormat="1" applyFont="1" applyFill="1" applyBorder="1" applyProtection="1">
      <protection locked="0"/>
    </xf>
    <xf numFmtId="44" fontId="10" fillId="0" borderId="1" xfId="3" applyNumberFormat="1" applyFont="1" applyFill="1" applyBorder="1" applyProtection="1"/>
    <xf numFmtId="0" fontId="8" fillId="9" borderId="29" xfId="0" applyFont="1" applyFill="1" applyBorder="1" applyAlignment="1">
      <alignment horizontal="center" wrapText="1"/>
    </xf>
    <xf numFmtId="0" fontId="40" fillId="11" borderId="19" xfId="0" applyFont="1" applyFill="1" applyBorder="1" applyAlignment="1">
      <alignment horizontal="left" vertical="top" wrapText="1" shrinkToFit="1"/>
    </xf>
    <xf numFmtId="0" fontId="8" fillId="11" borderId="20" xfId="0" applyFont="1" applyFill="1" applyBorder="1" applyAlignment="1">
      <alignment horizontal="center" vertical="top" wrapText="1"/>
    </xf>
    <xf numFmtId="0" fontId="8" fillId="11" borderId="24" xfId="0" applyFont="1" applyFill="1" applyBorder="1" applyAlignment="1">
      <alignment horizontal="center" vertical="top" wrapText="1"/>
    </xf>
    <xf numFmtId="0" fontId="8" fillId="9" borderId="56" xfId="0" applyFont="1" applyFill="1" applyBorder="1" applyAlignment="1">
      <alignment horizontal="center" wrapText="1"/>
    </xf>
    <xf numFmtId="0" fontId="8" fillId="9" borderId="46" xfId="0" applyFont="1" applyFill="1" applyBorder="1" applyAlignment="1">
      <alignment horizontal="center" wrapText="1"/>
    </xf>
    <xf numFmtId="0" fontId="8" fillId="9" borderId="23" xfId="0" applyFont="1" applyFill="1" applyBorder="1" applyAlignment="1">
      <alignment horizontal="center" wrapText="1"/>
    </xf>
    <xf numFmtId="0" fontId="8" fillId="10" borderId="29" xfId="0" applyFont="1" applyFill="1" applyBorder="1" applyAlignment="1">
      <alignment horizontal="center" wrapText="1"/>
    </xf>
    <xf numFmtId="165" fontId="10" fillId="3" borderId="40" xfId="0" applyNumberFormat="1" applyFont="1" applyFill="1" applyBorder="1" applyProtection="1">
      <protection locked="0"/>
    </xf>
    <xf numFmtId="165" fontId="10" fillId="3" borderId="62" xfId="0" applyNumberFormat="1" applyFont="1" applyFill="1" applyBorder="1"/>
    <xf numFmtId="0" fontId="10" fillId="3" borderId="46" xfId="0" applyFont="1" applyFill="1" applyBorder="1"/>
    <xf numFmtId="44" fontId="10" fillId="6" borderId="59" xfId="3" applyNumberFormat="1" applyFont="1" applyFill="1" applyBorder="1" applyProtection="1"/>
    <xf numFmtId="0" fontId="36" fillId="5" borderId="37" xfId="0" applyFont="1" applyFill="1" applyBorder="1" applyAlignment="1">
      <alignment horizontal="right" vertical="center" wrapText="1" shrinkToFit="1"/>
    </xf>
    <xf numFmtId="44" fontId="36" fillId="5" borderId="31" xfId="1" applyNumberFormat="1" applyFont="1" applyFill="1" applyBorder="1" applyProtection="1"/>
    <xf numFmtId="44" fontId="36" fillId="5" borderId="36" xfId="1" applyNumberFormat="1" applyFont="1" applyFill="1" applyBorder="1" applyProtection="1"/>
    <xf numFmtId="44" fontId="36" fillId="5" borderId="60" xfId="1" applyNumberFormat="1" applyFont="1" applyFill="1" applyBorder="1" applyProtection="1"/>
    <xf numFmtId="9" fontId="45" fillId="6" borderId="36" xfId="2" applyFont="1" applyFill="1" applyBorder="1" applyProtection="1"/>
    <xf numFmtId="44" fontId="10" fillId="0" borderId="15" xfId="3" applyNumberFormat="1" applyFont="1" applyFill="1" applyBorder="1" applyProtection="1"/>
    <xf numFmtId="44" fontId="39" fillId="0" borderId="15" xfId="1" applyNumberFormat="1" applyFont="1" applyFill="1" applyBorder="1" applyProtection="1">
      <protection locked="0"/>
    </xf>
    <xf numFmtId="44" fontId="10" fillId="8" borderId="15" xfId="3" applyNumberFormat="1" applyFont="1" applyFill="1" applyBorder="1" applyProtection="1"/>
    <xf numFmtId="0" fontId="4" fillId="0" borderId="0" xfId="0" applyFont="1" applyProtection="1">
      <protection locked="0"/>
    </xf>
    <xf numFmtId="0" fontId="4" fillId="0" borderId="0" xfId="0" applyFont="1" applyAlignment="1">
      <alignment horizontal="left"/>
    </xf>
    <xf numFmtId="44" fontId="27" fillId="3" borderId="54" xfId="0" applyNumberFormat="1" applyFont="1" applyFill="1" applyBorder="1" applyAlignment="1">
      <alignment horizontal="center" vertical="top" wrapText="1"/>
    </xf>
    <xf numFmtId="0" fontId="15" fillId="2" borderId="54" xfId="0" applyFont="1" applyFill="1" applyBorder="1"/>
    <xf numFmtId="44" fontId="27" fillId="3" borderId="7" xfId="0" applyNumberFormat="1" applyFont="1" applyFill="1" applyBorder="1" applyAlignment="1">
      <alignment horizontal="center" vertical="top" wrapText="1"/>
    </xf>
    <xf numFmtId="0" fontId="15" fillId="2" borderId="7" xfId="0" applyFont="1" applyFill="1" applyBorder="1"/>
    <xf numFmtId="44" fontId="56" fillId="3" borderId="7" xfId="0" applyNumberFormat="1" applyFont="1" applyFill="1" applyBorder="1" applyAlignment="1">
      <alignment horizontal="center" vertical="top" wrapText="1"/>
    </xf>
    <xf numFmtId="0" fontId="56" fillId="2" borderId="7" xfId="0" applyFont="1" applyFill="1" applyBorder="1"/>
    <xf numFmtId="44" fontId="36" fillId="3" borderId="7" xfId="0" applyNumberFormat="1" applyFont="1" applyFill="1" applyBorder="1" applyAlignment="1">
      <alignment horizontal="center" vertical="top" wrapText="1"/>
    </xf>
    <xf numFmtId="44" fontId="41" fillId="3" borderId="7" xfId="0" applyNumberFormat="1" applyFont="1" applyFill="1" applyBorder="1" applyAlignment="1">
      <alignment horizontal="center" vertical="top" wrapText="1"/>
    </xf>
    <xf numFmtId="44" fontId="41" fillId="3" borderId="23" xfId="0" applyNumberFormat="1" applyFont="1" applyFill="1" applyBorder="1" applyAlignment="1">
      <alignment horizontal="center" vertical="top" wrapText="1"/>
    </xf>
    <xf numFmtId="0" fontId="8" fillId="3" borderId="9" xfId="0" applyFont="1" applyFill="1" applyBorder="1" applyAlignment="1">
      <alignment horizontal="center" vertical="top" wrapText="1"/>
    </xf>
    <xf numFmtId="44" fontId="15" fillId="0" borderId="3" xfId="3" applyNumberFormat="1" applyFont="1" applyFill="1" applyBorder="1" applyProtection="1">
      <protection locked="0"/>
    </xf>
    <xf numFmtId="165" fontId="10" fillId="3" borderId="8" xfId="0" applyNumberFormat="1" applyFont="1" applyFill="1" applyBorder="1"/>
    <xf numFmtId="165" fontId="10" fillId="3" borderId="10" xfId="0" applyNumberFormat="1" applyFont="1" applyFill="1" applyBorder="1"/>
    <xf numFmtId="0" fontId="8" fillId="0" borderId="49" xfId="0" applyFont="1" applyBorder="1" applyAlignment="1">
      <alignment horizontal="center" vertical="top" wrapText="1"/>
    </xf>
    <xf numFmtId="44" fontId="41" fillId="0" borderId="49" xfId="0" applyNumberFormat="1" applyFont="1" applyBorder="1" applyAlignment="1" applyProtection="1">
      <alignment horizontal="center" vertical="top" wrapText="1"/>
      <protection locked="0"/>
    </xf>
    <xf numFmtId="44" fontId="56" fillId="0" borderId="49" xfId="0" applyNumberFormat="1" applyFont="1" applyBorder="1" applyAlignment="1" applyProtection="1">
      <alignment horizontal="center" vertical="top" wrapText="1"/>
      <protection locked="0"/>
    </xf>
    <xf numFmtId="44" fontId="36" fillId="0" borderId="49" xfId="0" applyNumberFormat="1" applyFont="1" applyBorder="1" applyAlignment="1">
      <alignment horizontal="center" vertical="top" wrapText="1"/>
    </xf>
    <xf numFmtId="44" fontId="41" fillId="0" borderId="49" xfId="0" applyNumberFormat="1" applyFont="1" applyBorder="1" applyAlignment="1">
      <alignment horizontal="center" vertical="top" wrapText="1"/>
    </xf>
    <xf numFmtId="0" fontId="6" fillId="0" borderId="0" xfId="0" applyFont="1" applyProtection="1">
      <protection locked="0"/>
    </xf>
    <xf numFmtId="0" fontId="4" fillId="9" borderId="19" xfId="0" applyFont="1" applyFill="1" applyBorder="1" applyAlignment="1">
      <alignment horizontal="center" vertical="top" wrapText="1"/>
    </xf>
    <xf numFmtId="0" fontId="4" fillId="9" borderId="20" xfId="0" applyFont="1" applyFill="1" applyBorder="1" applyAlignment="1">
      <alignment horizontal="center" vertical="top" wrapText="1"/>
    </xf>
    <xf numFmtId="0" fontId="4" fillId="9" borderId="21" xfId="0" applyFont="1" applyFill="1" applyBorder="1" applyAlignment="1">
      <alignment horizontal="center" vertical="top" wrapText="1"/>
    </xf>
    <xf numFmtId="44" fontId="56" fillId="0" borderId="14" xfId="1" applyNumberFormat="1" applyFont="1" applyFill="1" applyBorder="1" applyAlignment="1" applyProtection="1">
      <alignment horizontal="left"/>
      <protection locked="0"/>
    </xf>
    <xf numFmtId="44" fontId="56" fillId="0" borderId="15" xfId="3" applyNumberFormat="1" applyFont="1" applyFill="1" applyBorder="1" applyProtection="1"/>
    <xf numFmtId="44" fontId="56" fillId="0" borderId="1" xfId="3" applyNumberFormat="1" applyFont="1" applyFill="1" applyBorder="1" applyAlignment="1" applyProtection="1">
      <alignment horizontal="left" vertical="center" wrapText="1"/>
      <protection locked="0"/>
    </xf>
    <xf numFmtId="49" fontId="56" fillId="0" borderId="15" xfId="3" applyNumberFormat="1" applyFont="1" applyFill="1" applyBorder="1" applyAlignment="1" applyProtection="1">
      <alignment horizontal="left" vertical="center" wrapText="1"/>
      <protection locked="0"/>
    </xf>
    <xf numFmtId="0" fontId="15" fillId="0" borderId="14" xfId="0" applyFont="1" applyBorder="1" applyAlignment="1">
      <alignment vertical="center" wrapText="1" shrinkToFit="1"/>
    </xf>
    <xf numFmtId="0" fontId="40" fillId="11" borderId="19" xfId="0" applyFont="1" applyFill="1" applyBorder="1" applyAlignment="1">
      <alignment vertical="top" wrapText="1" shrinkToFit="1"/>
    </xf>
    <xf numFmtId="0" fontId="56" fillId="0" borderId="12" xfId="0" applyFont="1" applyBorder="1" applyAlignment="1">
      <alignment wrapText="1" shrinkToFit="1"/>
    </xf>
    <xf numFmtId="44" fontId="56" fillId="0" borderId="13" xfId="3" applyNumberFormat="1" applyFont="1" applyFill="1" applyBorder="1" applyProtection="1"/>
    <xf numFmtId="0" fontId="4" fillId="10" borderId="19" xfId="0" applyFont="1" applyFill="1" applyBorder="1" applyAlignment="1">
      <alignment horizontal="center" vertical="top" wrapText="1"/>
    </xf>
    <xf numFmtId="0" fontId="4" fillId="10" borderId="20" xfId="0" applyFont="1" applyFill="1" applyBorder="1" applyAlignment="1">
      <alignment horizontal="center" vertical="top" wrapText="1"/>
    </xf>
    <xf numFmtId="0" fontId="4" fillId="10" borderId="21" xfId="0" applyFont="1" applyFill="1" applyBorder="1" applyAlignment="1">
      <alignment horizontal="center" vertical="top" wrapText="1"/>
    </xf>
    <xf numFmtId="0" fontId="30" fillId="11" borderId="19" xfId="0" applyFont="1" applyFill="1" applyBorder="1" applyAlignment="1">
      <alignment vertical="top" wrapText="1" shrinkToFit="1"/>
    </xf>
    <xf numFmtId="44" fontId="56" fillId="0" borderId="0" xfId="3" applyNumberFormat="1" applyFont="1" applyFill="1" applyBorder="1" applyProtection="1"/>
    <xf numFmtId="0" fontId="4" fillId="0" borderId="0" xfId="0" applyFont="1" applyAlignment="1">
      <alignment horizontal="center" vertical="top" wrapText="1"/>
    </xf>
    <xf numFmtId="0" fontId="10" fillId="2" borderId="29" xfId="0" applyFont="1" applyFill="1" applyBorder="1"/>
    <xf numFmtId="44" fontId="6" fillId="5" borderId="33" xfId="1" applyNumberFormat="1" applyFont="1" applyFill="1" applyBorder="1" applyProtection="1"/>
    <xf numFmtId="0" fontId="4" fillId="9" borderId="29" xfId="0" applyFont="1" applyFill="1" applyBorder="1" applyAlignment="1">
      <alignment horizontal="center" vertical="top" wrapText="1"/>
    </xf>
    <xf numFmtId="44" fontId="15" fillId="0" borderId="30" xfId="3" applyNumberFormat="1" applyFont="1" applyFill="1" applyBorder="1" applyProtection="1"/>
    <xf numFmtId="0" fontId="42" fillId="2" borderId="32" xfId="0" applyFont="1" applyFill="1" applyBorder="1"/>
    <xf numFmtId="44" fontId="36" fillId="5" borderId="33" xfId="3" applyNumberFormat="1" applyFont="1" applyFill="1" applyBorder="1" applyProtection="1"/>
    <xf numFmtId="44" fontId="36" fillId="5" borderId="36" xfId="3" applyNumberFormat="1" applyFont="1" applyFill="1" applyBorder="1" applyProtection="1"/>
    <xf numFmtId="0" fontId="53" fillId="0" borderId="0" xfId="0" applyFont="1" applyAlignment="1">
      <alignment horizontal="left" vertical="top" wrapText="1"/>
    </xf>
    <xf numFmtId="0" fontId="58" fillId="0" borderId="0" xfId="0" applyFont="1" applyAlignment="1">
      <alignment horizontal="left" vertical="top" wrapText="1"/>
    </xf>
    <xf numFmtId="9" fontId="29" fillId="0" borderId="37" xfId="0" applyNumberFormat="1" applyFont="1" applyBorder="1" applyAlignment="1">
      <alignment horizontal="center"/>
    </xf>
    <xf numFmtId="44" fontId="10" fillId="6" borderId="33" xfId="3" applyNumberFormat="1" applyFont="1" applyFill="1" applyBorder="1" applyProtection="1"/>
    <xf numFmtId="0" fontId="8" fillId="10" borderId="56" xfId="0" applyFont="1" applyFill="1" applyBorder="1" applyAlignment="1">
      <alignment horizontal="center" wrapText="1"/>
    </xf>
    <xf numFmtId="0" fontId="8" fillId="10" borderId="23" xfId="0" applyFont="1" applyFill="1" applyBorder="1" applyAlignment="1">
      <alignment horizontal="center" wrapText="1"/>
    </xf>
    <xf numFmtId="0" fontId="8" fillId="10" borderId="46" xfId="0" applyFont="1" applyFill="1" applyBorder="1" applyAlignment="1">
      <alignment horizontal="center" wrapText="1"/>
    </xf>
    <xf numFmtId="0" fontId="14" fillId="0" borderId="0" xfId="0" applyFont="1" applyAlignment="1">
      <alignment horizontal="left" shrinkToFit="1"/>
    </xf>
    <xf numFmtId="0" fontId="14" fillId="0" borderId="0" xfId="0" applyFont="1" applyAlignment="1">
      <alignment wrapText="1" shrinkToFit="1"/>
    </xf>
    <xf numFmtId="44" fontId="56" fillId="0" borderId="14" xfId="0" applyNumberFormat="1" applyFont="1" applyBorder="1" applyAlignment="1">
      <alignment horizontal="center" vertical="top" wrapText="1"/>
    </xf>
    <xf numFmtId="0" fontId="42" fillId="0" borderId="12" xfId="3" applyNumberFormat="1" applyFont="1" applyFill="1" applyBorder="1" applyAlignment="1" applyProtection="1">
      <alignment horizontal="left"/>
      <protection locked="0"/>
    </xf>
    <xf numFmtId="0" fontId="42" fillId="0" borderId="14" xfId="3" applyNumberFormat="1" applyFont="1" applyFill="1" applyBorder="1" applyAlignment="1" applyProtection="1">
      <alignment horizontal="left"/>
      <protection locked="0"/>
    </xf>
    <xf numFmtId="0" fontId="42" fillId="0" borderId="14" xfId="1" applyNumberFormat="1" applyFont="1" applyFill="1" applyBorder="1" applyAlignment="1" applyProtection="1">
      <alignment horizontal="left"/>
      <protection locked="0"/>
    </xf>
    <xf numFmtId="0" fontId="62" fillId="0" borderId="14" xfId="1" applyNumberFormat="1" applyFont="1" applyFill="1" applyBorder="1" applyAlignment="1" applyProtection="1">
      <alignment horizontal="left"/>
      <protection locked="0"/>
    </xf>
    <xf numFmtId="0" fontId="42" fillId="0" borderId="6" xfId="3" applyNumberFormat="1" applyFont="1" applyFill="1" applyBorder="1" applyAlignment="1" applyProtection="1">
      <alignment horizontal="left" vertical="center" wrapText="1"/>
      <protection locked="0"/>
    </xf>
    <xf numFmtId="0" fontId="42" fillId="0" borderId="13" xfId="3" applyNumberFormat="1" applyFont="1" applyFill="1" applyBorder="1" applyAlignment="1" applyProtection="1">
      <alignment horizontal="left" vertical="center" wrapText="1"/>
      <protection locked="0"/>
    </xf>
    <xf numFmtId="0" fontId="42" fillId="0" borderId="1" xfId="3" applyNumberFormat="1" applyFont="1" applyFill="1" applyBorder="1" applyAlignment="1" applyProtection="1">
      <alignment horizontal="left" vertical="center" wrapText="1"/>
      <protection locked="0"/>
    </xf>
    <xf numFmtId="0" fontId="42" fillId="0" borderId="15" xfId="3" applyNumberFormat="1" applyFont="1" applyFill="1" applyBorder="1" applyAlignment="1" applyProtection="1">
      <alignment horizontal="left" vertical="center" wrapText="1"/>
      <protection locked="0"/>
    </xf>
    <xf numFmtId="0" fontId="61" fillId="0" borderId="1" xfId="3" applyNumberFormat="1" applyFont="1" applyFill="1" applyBorder="1" applyAlignment="1" applyProtection="1">
      <alignment horizontal="left" vertical="center" wrapText="1"/>
      <protection locked="0"/>
    </xf>
    <xf numFmtId="0" fontId="61" fillId="0" borderId="15" xfId="3" applyNumberFormat="1" applyFont="1" applyFill="1" applyBorder="1" applyAlignment="1" applyProtection="1">
      <alignment horizontal="left" vertical="center" wrapText="1"/>
      <protection locked="0"/>
    </xf>
    <xf numFmtId="0" fontId="42" fillId="0" borderId="25" xfId="3" applyNumberFormat="1" applyFont="1" applyFill="1" applyBorder="1" applyAlignment="1" applyProtection="1">
      <alignment horizontal="left"/>
      <protection locked="0"/>
    </xf>
    <xf numFmtId="0" fontId="42" fillId="0" borderId="2" xfId="3" applyNumberFormat="1" applyFont="1" applyFill="1" applyBorder="1" applyAlignment="1" applyProtection="1">
      <alignment horizontal="left"/>
      <protection locked="0"/>
    </xf>
    <xf numFmtId="0" fontId="42" fillId="0" borderId="26" xfId="3" applyNumberFormat="1" applyFont="1" applyFill="1" applyBorder="1" applyAlignment="1" applyProtection="1">
      <alignment horizontal="left"/>
      <protection locked="0"/>
    </xf>
    <xf numFmtId="0" fontId="4" fillId="11" borderId="0" xfId="0" applyFont="1" applyFill="1" applyAlignment="1">
      <alignment horizontal="left"/>
    </xf>
    <xf numFmtId="0" fontId="4" fillId="9" borderId="0" xfId="0" applyFont="1" applyFill="1" applyAlignment="1">
      <alignment horizontal="left"/>
    </xf>
    <xf numFmtId="0" fontId="4" fillId="10" borderId="0" xfId="0" applyFont="1" applyFill="1" applyAlignment="1">
      <alignment horizontal="left"/>
    </xf>
    <xf numFmtId="0" fontId="4" fillId="0" borderId="0" xfId="0" applyFont="1" applyAlignment="1">
      <alignment horizontal="left" shrinkToFit="1"/>
    </xf>
    <xf numFmtId="0" fontId="6" fillId="11" borderId="0" xfId="0" applyFont="1" applyFill="1" applyAlignment="1">
      <alignment horizontal="left"/>
    </xf>
    <xf numFmtId="0" fontId="6" fillId="11" borderId="0" xfId="0" applyFont="1" applyFill="1"/>
    <xf numFmtId="0" fontId="6" fillId="9" borderId="0" xfId="0" applyFont="1" applyFill="1" applyAlignment="1">
      <alignment horizontal="left"/>
    </xf>
    <xf numFmtId="0" fontId="6" fillId="0" borderId="0" xfId="0" applyFont="1" applyAlignment="1">
      <alignment horizontal="left"/>
    </xf>
    <xf numFmtId="0" fontId="28" fillId="0" borderId="0" xfId="0" applyFont="1" applyAlignment="1">
      <alignment horizontal="center"/>
    </xf>
    <xf numFmtId="0" fontId="16" fillId="0" borderId="0" xfId="0" applyFont="1" applyAlignment="1">
      <alignment horizontal="left"/>
    </xf>
    <xf numFmtId="0" fontId="65" fillId="0" borderId="0" xfId="0" applyFont="1" applyAlignment="1">
      <alignment horizontal="left" shrinkToFit="1"/>
    </xf>
    <xf numFmtId="0" fontId="65" fillId="0" borderId="0" xfId="0" applyFont="1" applyAlignment="1">
      <alignment wrapText="1" shrinkToFit="1"/>
    </xf>
    <xf numFmtId="0" fontId="19" fillId="0" borderId="0" xfId="0" applyFont="1" applyAlignment="1">
      <alignment horizontal="left" wrapText="1"/>
    </xf>
    <xf numFmtId="0" fontId="19" fillId="0" borderId="0" xfId="0" applyFont="1" applyAlignment="1">
      <alignment horizontal="left" vertical="top" wrapText="1"/>
    </xf>
    <xf numFmtId="0" fontId="24" fillId="0" borderId="0" xfId="0" applyFont="1" applyAlignment="1">
      <alignment horizontal="left" vertical="top"/>
    </xf>
    <xf numFmtId="0" fontId="25" fillId="0" borderId="0" xfId="0" applyFont="1" applyAlignment="1">
      <alignment horizontal="left" vertical="top" wrapText="1"/>
    </xf>
    <xf numFmtId="0" fontId="24" fillId="0" borderId="0" xfId="0" applyFont="1" applyAlignment="1">
      <alignment horizontal="left" vertical="top" wrapText="1"/>
    </xf>
    <xf numFmtId="0" fontId="64" fillId="0" borderId="0" xfId="0" applyFont="1" applyAlignment="1">
      <alignment horizontal="left" vertical="top" wrapText="1"/>
    </xf>
    <xf numFmtId="0" fontId="65" fillId="0" borderId="0" xfId="0" applyFont="1" applyAlignment="1">
      <alignment horizontal="left" shrinkToFit="1"/>
    </xf>
    <xf numFmtId="0" fontId="6" fillId="4" borderId="0" xfId="0" applyFont="1" applyFill="1" applyAlignment="1" applyProtection="1">
      <alignment horizontal="left"/>
      <protection locked="0"/>
    </xf>
    <xf numFmtId="0" fontId="4" fillId="9" borderId="19" xfId="0" applyFont="1" applyFill="1" applyBorder="1" applyAlignment="1">
      <alignment horizontal="center" shrinkToFit="1"/>
    </xf>
    <xf numFmtId="0" fontId="4" fillId="9" borderId="20" xfId="0" applyFont="1" applyFill="1" applyBorder="1" applyAlignment="1">
      <alignment horizontal="center" shrinkToFit="1"/>
    </xf>
    <xf numFmtId="0" fontId="4" fillId="9" borderId="21" xfId="0" applyFont="1" applyFill="1" applyBorder="1" applyAlignment="1">
      <alignment horizontal="center" shrinkToFit="1"/>
    </xf>
    <xf numFmtId="0" fontId="4" fillId="0" borderId="0" xfId="0" applyFont="1" applyAlignment="1" applyProtection="1">
      <alignment horizontal="center"/>
      <protection locked="0"/>
    </xf>
    <xf numFmtId="0" fontId="4" fillId="11" borderId="42" xfId="0" applyFont="1" applyFill="1" applyBorder="1" applyAlignment="1">
      <alignment horizontal="center" shrinkToFit="1"/>
    </xf>
    <xf numFmtId="0" fontId="4" fillId="11" borderId="41" xfId="0" applyFont="1" applyFill="1" applyBorder="1" applyAlignment="1">
      <alignment horizontal="center" shrinkToFit="1"/>
    </xf>
    <xf numFmtId="0" fontId="4" fillId="9" borderId="9" xfId="0" applyFont="1" applyFill="1" applyBorder="1" applyAlignment="1">
      <alignment horizontal="center" shrinkToFit="1"/>
    </xf>
    <xf numFmtId="0" fontId="4" fillId="9" borderId="11" xfId="0" applyFont="1" applyFill="1" applyBorder="1" applyAlignment="1">
      <alignment horizontal="center" shrinkToFit="1"/>
    </xf>
    <xf numFmtId="0" fontId="4" fillId="10" borderId="0" xfId="0" applyFont="1" applyFill="1" applyAlignment="1">
      <alignment horizontal="left"/>
    </xf>
    <xf numFmtId="0" fontId="16" fillId="11" borderId="0" xfId="0" applyFont="1" applyFill="1" applyAlignment="1" applyProtection="1">
      <alignment horizontal="left"/>
      <protection locked="0"/>
    </xf>
    <xf numFmtId="0" fontId="4" fillId="10" borderId="9" xfId="0" applyFont="1" applyFill="1" applyBorder="1" applyAlignment="1">
      <alignment horizontal="center" shrinkToFit="1"/>
    </xf>
    <xf numFmtId="0" fontId="4" fillId="10" borderId="11" xfId="0" applyFont="1" applyFill="1" applyBorder="1" applyAlignment="1">
      <alignment horizontal="center" shrinkToFit="1"/>
    </xf>
    <xf numFmtId="0" fontId="4" fillId="7" borderId="55" xfId="0" applyFont="1" applyFill="1" applyBorder="1" applyAlignment="1">
      <alignment horizontal="center" shrinkToFit="1"/>
    </xf>
    <xf numFmtId="0" fontId="4" fillId="7" borderId="52" xfId="0" applyFont="1" applyFill="1" applyBorder="1" applyAlignment="1">
      <alignment horizontal="center" shrinkToFit="1"/>
    </xf>
    <xf numFmtId="0" fontId="4" fillId="7" borderId="53" xfId="0" applyFont="1" applyFill="1" applyBorder="1" applyAlignment="1">
      <alignment horizontal="center" shrinkToFit="1"/>
    </xf>
    <xf numFmtId="0" fontId="65" fillId="0" borderId="0" xfId="0" applyFont="1" applyAlignment="1">
      <alignment horizontal="left" wrapText="1" shrinkToFit="1"/>
    </xf>
    <xf numFmtId="0" fontId="6" fillId="11" borderId="0" xfId="0" applyFont="1" applyFill="1" applyAlignment="1" applyProtection="1">
      <alignment horizontal="left"/>
      <protection locked="0"/>
    </xf>
    <xf numFmtId="0" fontId="4" fillId="10" borderId="19" xfId="0" applyFont="1" applyFill="1" applyBorder="1" applyAlignment="1">
      <alignment horizontal="center" shrinkToFit="1"/>
    </xf>
    <xf numFmtId="0" fontId="4" fillId="10" borderId="20" xfId="0" applyFont="1" applyFill="1" applyBorder="1" applyAlignment="1">
      <alignment horizontal="center" shrinkToFit="1"/>
    </xf>
    <xf numFmtId="0" fontId="4" fillId="10" borderId="21" xfId="0" applyFont="1" applyFill="1" applyBorder="1" applyAlignment="1">
      <alignment horizontal="center" shrinkToFit="1"/>
    </xf>
    <xf numFmtId="0" fontId="4" fillId="11" borderId="0" xfId="0" applyFont="1" applyFill="1" applyAlignment="1" applyProtection="1">
      <alignment horizontal="left"/>
      <protection locked="0"/>
    </xf>
    <xf numFmtId="166" fontId="4" fillId="11" borderId="0" xfId="0" applyNumberFormat="1" applyFont="1" applyFill="1" applyAlignment="1">
      <alignment horizontal="left"/>
    </xf>
    <xf numFmtId="0" fontId="4" fillId="9" borderId="0" xfId="0" applyFont="1" applyFill="1" applyAlignment="1" applyProtection="1">
      <alignment horizontal="left"/>
      <protection locked="0"/>
    </xf>
    <xf numFmtId="0" fontId="4" fillId="10" borderId="0" xfId="0" applyFont="1" applyFill="1" applyAlignment="1" applyProtection="1">
      <alignment horizontal="left"/>
      <protection locked="0"/>
    </xf>
    <xf numFmtId="0" fontId="4" fillId="11" borderId="0" xfId="0" applyFont="1" applyFill="1" applyAlignment="1">
      <alignment horizontal="left"/>
    </xf>
    <xf numFmtId="0" fontId="4" fillId="9" borderId="0" xfId="0" applyFont="1" applyFill="1" applyAlignment="1">
      <alignment horizontal="left"/>
    </xf>
    <xf numFmtId="0" fontId="42" fillId="0" borderId="14" xfId="3" applyNumberFormat="1" applyFont="1" applyFill="1" applyBorder="1" applyAlignment="1" applyProtection="1">
      <alignment horizontal="left"/>
      <protection locked="0"/>
    </xf>
    <xf numFmtId="0" fontId="42" fillId="0" borderId="1" xfId="3" applyNumberFormat="1" applyFont="1" applyFill="1" applyBorder="1" applyAlignment="1" applyProtection="1">
      <alignment horizontal="left"/>
      <protection locked="0"/>
    </xf>
    <xf numFmtId="0" fontId="42" fillId="0" borderId="15" xfId="3" applyNumberFormat="1" applyFont="1" applyFill="1" applyBorder="1" applyAlignment="1" applyProtection="1">
      <alignment horizontal="left"/>
      <protection locked="0"/>
    </xf>
    <xf numFmtId="0" fontId="6" fillId="4" borderId="0" xfId="0" applyFont="1" applyFill="1" applyAlignment="1">
      <alignment horizontal="left"/>
    </xf>
    <xf numFmtId="0" fontId="42" fillId="0" borderId="25" xfId="3" applyNumberFormat="1" applyFont="1" applyFill="1" applyBorder="1" applyAlignment="1" applyProtection="1">
      <alignment horizontal="left"/>
      <protection locked="0"/>
    </xf>
    <xf numFmtId="0" fontId="42" fillId="0" borderId="2" xfId="3" applyNumberFormat="1" applyFont="1" applyFill="1" applyBorder="1" applyAlignment="1" applyProtection="1">
      <alignment horizontal="left"/>
      <protection locked="0"/>
    </xf>
    <xf numFmtId="0" fontId="42" fillId="0" borderId="26" xfId="3" applyNumberFormat="1" applyFont="1" applyFill="1" applyBorder="1" applyAlignment="1" applyProtection="1">
      <alignment horizontal="left"/>
      <protection locked="0"/>
    </xf>
    <xf numFmtId="0" fontId="43" fillId="0" borderId="25" xfId="3" applyNumberFormat="1" applyFont="1" applyFill="1" applyBorder="1" applyAlignment="1" applyProtection="1">
      <alignment horizontal="left"/>
    </xf>
    <xf numFmtId="0" fontId="43" fillId="0" borderId="2" xfId="3" applyNumberFormat="1" applyFont="1" applyFill="1" applyBorder="1" applyAlignment="1" applyProtection="1">
      <alignment horizontal="left"/>
    </xf>
    <xf numFmtId="0" fontId="43" fillId="0" borderId="26" xfId="3" applyNumberFormat="1" applyFont="1" applyFill="1" applyBorder="1" applyAlignment="1" applyProtection="1">
      <alignment horizontal="left"/>
    </xf>
    <xf numFmtId="0" fontId="4" fillId="9" borderId="9" xfId="0" applyFont="1" applyFill="1" applyBorder="1" applyAlignment="1">
      <alignment horizontal="center" vertical="top" wrapText="1"/>
    </xf>
    <xf numFmtId="0" fontId="4" fillId="9" borderId="10" xfId="0" applyFont="1" applyFill="1" applyBorder="1" applyAlignment="1">
      <alignment horizontal="center" vertical="top" wrapText="1"/>
    </xf>
    <xf numFmtId="0" fontId="4" fillId="9" borderId="11" xfId="0" applyFont="1" applyFill="1" applyBorder="1" applyAlignment="1">
      <alignment horizontal="center" vertical="top" wrapText="1"/>
    </xf>
    <xf numFmtId="44" fontId="15" fillId="6" borderId="43" xfId="3" applyNumberFormat="1" applyFont="1" applyFill="1" applyBorder="1" applyAlignment="1" applyProtection="1">
      <alignment horizontal="center"/>
      <protection locked="0"/>
    </xf>
    <xf numFmtId="44" fontId="15" fillId="6" borderId="41" xfId="3" applyNumberFormat="1" applyFont="1" applyFill="1" applyBorder="1" applyAlignment="1" applyProtection="1">
      <alignment horizontal="center"/>
      <protection locked="0"/>
    </xf>
    <xf numFmtId="44" fontId="15" fillId="6" borderId="44" xfId="3" applyNumberFormat="1" applyFont="1" applyFill="1" applyBorder="1" applyAlignment="1" applyProtection="1">
      <alignment horizontal="center"/>
      <protection locked="0"/>
    </xf>
    <xf numFmtId="0" fontId="42" fillId="6" borderId="35" xfId="3" applyNumberFormat="1" applyFont="1" applyFill="1" applyBorder="1" applyAlignment="1" applyProtection="1">
      <alignment horizontal="center"/>
    </xf>
    <xf numFmtId="0" fontId="42" fillId="6" borderId="0" xfId="3" applyNumberFormat="1" applyFont="1" applyFill="1" applyBorder="1" applyAlignment="1" applyProtection="1">
      <alignment horizontal="center"/>
    </xf>
    <xf numFmtId="0" fontId="42" fillId="6" borderId="34" xfId="3" applyNumberFormat="1" applyFont="1" applyFill="1" applyBorder="1" applyAlignment="1" applyProtection="1">
      <alignment horizontal="center"/>
    </xf>
    <xf numFmtId="0" fontId="42" fillId="6" borderId="35" xfId="3" applyNumberFormat="1" applyFont="1" applyFill="1" applyBorder="1" applyAlignment="1" applyProtection="1">
      <alignment horizontal="left"/>
    </xf>
    <xf numFmtId="0" fontId="42" fillId="6" borderId="0" xfId="3" applyNumberFormat="1" applyFont="1" applyFill="1" applyBorder="1" applyAlignment="1" applyProtection="1">
      <alignment horizontal="left"/>
    </xf>
    <xf numFmtId="0" fontId="42" fillId="6" borderId="34" xfId="3" applyNumberFormat="1" applyFont="1" applyFill="1" applyBorder="1" applyAlignment="1" applyProtection="1">
      <alignment horizontal="left"/>
    </xf>
    <xf numFmtId="0" fontId="43" fillId="0" borderId="14" xfId="3" applyNumberFormat="1" applyFont="1" applyFill="1" applyBorder="1" applyAlignment="1" applyProtection="1">
      <alignment horizontal="left"/>
    </xf>
    <xf numFmtId="0" fontId="43" fillId="0" borderId="1" xfId="3" applyNumberFormat="1" applyFont="1" applyFill="1" applyBorder="1" applyAlignment="1" applyProtection="1">
      <alignment horizontal="left"/>
    </xf>
    <xf numFmtId="0" fontId="43" fillId="0" borderId="15" xfId="3" applyNumberFormat="1" applyFont="1" applyFill="1" applyBorder="1" applyAlignment="1" applyProtection="1">
      <alignment horizontal="left"/>
    </xf>
    <xf numFmtId="0" fontId="42" fillId="6" borderId="27" xfId="3" applyNumberFormat="1" applyFont="1" applyFill="1" applyBorder="1" applyAlignment="1" applyProtection="1">
      <alignment horizontal="left"/>
    </xf>
    <xf numFmtId="0" fontId="42" fillId="6" borderId="4" xfId="3" applyNumberFormat="1" applyFont="1" applyFill="1" applyBorder="1" applyAlignment="1" applyProtection="1">
      <alignment horizontal="left"/>
    </xf>
    <xf numFmtId="0" fontId="42" fillId="6" borderId="28" xfId="3" applyNumberFormat="1" applyFont="1" applyFill="1" applyBorder="1" applyAlignment="1" applyProtection="1">
      <alignment horizontal="left"/>
    </xf>
    <xf numFmtId="44" fontId="39" fillId="0" borderId="14" xfId="1" applyNumberFormat="1" applyFont="1" applyFill="1" applyBorder="1" applyAlignment="1" applyProtection="1">
      <alignment horizontal="left"/>
    </xf>
    <xf numFmtId="44" fontId="39" fillId="0" borderId="1" xfId="1" applyNumberFormat="1" applyFont="1" applyFill="1" applyBorder="1" applyAlignment="1" applyProtection="1">
      <alignment horizontal="left"/>
    </xf>
    <xf numFmtId="44" fontId="39" fillId="0" borderId="15" xfId="1" applyNumberFormat="1" applyFont="1" applyFill="1" applyBorder="1" applyAlignment="1" applyProtection="1">
      <alignment horizontal="left"/>
    </xf>
    <xf numFmtId="44" fontId="15" fillId="3" borderId="25" xfId="1" applyNumberFormat="1" applyFont="1" applyFill="1" applyBorder="1" applyAlignment="1" applyProtection="1">
      <alignment horizontal="left"/>
    </xf>
    <xf numFmtId="44" fontId="15" fillId="3" borderId="2" xfId="1" applyNumberFormat="1" applyFont="1" applyFill="1" applyBorder="1" applyAlignment="1" applyProtection="1">
      <alignment horizontal="left"/>
    </xf>
    <xf numFmtId="44" fontId="15" fillId="3" borderId="26" xfId="1" applyNumberFormat="1" applyFont="1" applyFill="1" applyBorder="1" applyAlignment="1" applyProtection="1">
      <alignment horizontal="left"/>
    </xf>
    <xf numFmtId="44" fontId="39" fillId="0" borderId="37" xfId="1" applyNumberFormat="1" applyFont="1" applyFill="1" applyBorder="1" applyAlignment="1" applyProtection="1">
      <alignment horizontal="left"/>
    </xf>
    <xf numFmtId="44" fontId="39" fillId="0" borderId="31" xfId="1" applyNumberFormat="1" applyFont="1" applyFill="1" applyBorder="1" applyAlignment="1" applyProtection="1">
      <alignment horizontal="left"/>
    </xf>
    <xf numFmtId="44" fontId="39" fillId="0" borderId="36" xfId="1" applyNumberFormat="1" applyFont="1" applyFill="1" applyBorder="1" applyAlignment="1" applyProtection="1">
      <alignment horizontal="left"/>
    </xf>
    <xf numFmtId="0" fontId="10" fillId="2" borderId="9" xfId="0" applyFont="1" applyFill="1" applyBorder="1" applyAlignment="1">
      <alignment horizontal="left"/>
    </xf>
    <xf numFmtId="0" fontId="10" fillId="2" borderId="10" xfId="0" applyFont="1" applyFill="1" applyBorder="1" applyAlignment="1">
      <alignment horizontal="left"/>
    </xf>
    <xf numFmtId="0" fontId="10" fillId="2" borderId="11" xfId="0" applyFont="1" applyFill="1" applyBorder="1" applyAlignment="1">
      <alignment horizontal="left"/>
    </xf>
    <xf numFmtId="44" fontId="39" fillId="0" borderId="14" xfId="3" applyNumberFormat="1" applyFont="1" applyFill="1" applyBorder="1" applyAlignment="1" applyProtection="1">
      <alignment horizontal="left"/>
    </xf>
    <xf numFmtId="44" fontId="39" fillId="0" borderId="1" xfId="3" applyNumberFormat="1" applyFont="1" applyFill="1" applyBorder="1" applyAlignment="1" applyProtection="1">
      <alignment horizontal="left"/>
    </xf>
    <xf numFmtId="44" fontId="39" fillId="0" borderId="15" xfId="3" applyNumberFormat="1" applyFont="1" applyFill="1" applyBorder="1" applyAlignment="1" applyProtection="1">
      <alignment horizontal="left"/>
    </xf>
    <xf numFmtId="0" fontId="14" fillId="0" borderId="0" xfId="0" applyFont="1" applyAlignment="1">
      <alignment horizontal="left" wrapText="1" shrinkToFit="1"/>
    </xf>
    <xf numFmtId="0" fontId="4" fillId="10" borderId="9" xfId="0" applyFont="1" applyFill="1" applyBorder="1" applyAlignment="1">
      <alignment horizontal="center" vertical="top" wrapText="1"/>
    </xf>
    <xf numFmtId="0" fontId="4" fillId="10" borderId="10" xfId="0" applyFont="1" applyFill="1" applyBorder="1" applyAlignment="1">
      <alignment horizontal="center" vertical="top" wrapText="1"/>
    </xf>
    <xf numFmtId="0" fontId="4" fillId="10" borderId="11" xfId="0" applyFont="1" applyFill="1" applyBorder="1" applyAlignment="1">
      <alignment horizontal="center" vertical="top" wrapText="1"/>
    </xf>
    <xf numFmtId="44" fontId="15" fillId="0" borderId="25" xfId="3" applyNumberFormat="1" applyFont="1" applyFill="1" applyBorder="1" applyAlignment="1" applyProtection="1">
      <alignment horizontal="left"/>
      <protection locked="0"/>
    </xf>
    <xf numFmtId="44" fontId="15" fillId="0" borderId="2" xfId="3" applyNumberFormat="1" applyFont="1" applyFill="1" applyBorder="1" applyAlignment="1" applyProtection="1">
      <alignment horizontal="left"/>
      <protection locked="0"/>
    </xf>
    <xf numFmtId="44" fontId="15" fillId="0" borderId="26" xfId="3" applyNumberFormat="1" applyFont="1" applyFill="1" applyBorder="1" applyAlignment="1" applyProtection="1">
      <alignment horizontal="left"/>
      <protection locked="0"/>
    </xf>
    <xf numFmtId="44" fontId="39" fillId="0" borderId="25" xfId="3" applyNumberFormat="1" applyFont="1" applyFill="1" applyBorder="1" applyAlignment="1" applyProtection="1">
      <alignment horizontal="left"/>
    </xf>
    <xf numFmtId="44" fontId="39" fillId="0" borderId="2" xfId="3" applyNumberFormat="1" applyFont="1" applyFill="1" applyBorder="1" applyAlignment="1" applyProtection="1">
      <alignment horizontal="left"/>
    </xf>
    <xf numFmtId="44" fontId="39" fillId="0" borderId="26" xfId="3" applyNumberFormat="1" applyFont="1" applyFill="1" applyBorder="1" applyAlignment="1" applyProtection="1">
      <alignment horizontal="left"/>
    </xf>
    <xf numFmtId="44" fontId="15" fillId="6" borderId="35" xfId="3" applyNumberFormat="1" applyFont="1" applyFill="1" applyBorder="1" applyAlignment="1" applyProtection="1">
      <alignment horizontal="center"/>
    </xf>
    <xf numFmtId="44" fontId="15" fillId="6" borderId="0" xfId="3" applyNumberFormat="1" applyFont="1" applyFill="1" applyBorder="1" applyAlignment="1" applyProtection="1">
      <alignment horizontal="center"/>
    </xf>
    <xf numFmtId="44" fontId="15" fillId="6" borderId="34" xfId="3" applyNumberFormat="1" applyFont="1" applyFill="1" applyBorder="1" applyAlignment="1" applyProtection="1">
      <alignment horizontal="center"/>
    </xf>
    <xf numFmtId="44" fontId="15" fillId="0" borderId="14" xfId="3" applyNumberFormat="1" applyFont="1" applyFill="1" applyBorder="1" applyAlignment="1" applyProtection="1">
      <alignment horizontal="left"/>
      <protection locked="0"/>
    </xf>
    <xf numFmtId="44" fontId="15" fillId="0" borderId="1" xfId="3" applyNumberFormat="1" applyFont="1" applyFill="1" applyBorder="1" applyAlignment="1" applyProtection="1">
      <alignment horizontal="left"/>
      <protection locked="0"/>
    </xf>
    <xf numFmtId="44" fontId="15" fillId="0" borderId="15" xfId="3" applyNumberFormat="1" applyFont="1" applyFill="1" applyBorder="1" applyAlignment="1" applyProtection="1">
      <alignment horizontal="left"/>
      <protection locked="0"/>
    </xf>
    <xf numFmtId="0" fontId="14" fillId="0" borderId="0" xfId="0" applyFont="1" applyAlignment="1">
      <alignment horizontal="left" shrinkToFit="1"/>
    </xf>
    <xf numFmtId="44" fontId="15" fillId="6" borderId="35" xfId="3" applyNumberFormat="1" applyFont="1" applyFill="1" applyBorder="1" applyAlignment="1" applyProtection="1">
      <alignment horizontal="left"/>
    </xf>
    <xf numFmtId="44" fontId="15" fillId="6" borderId="0" xfId="3" applyNumberFormat="1" applyFont="1" applyFill="1" applyBorder="1" applyAlignment="1" applyProtection="1">
      <alignment horizontal="left"/>
    </xf>
    <xf numFmtId="44" fontId="15" fillId="6" borderId="34" xfId="3" applyNumberFormat="1" applyFont="1" applyFill="1" applyBorder="1" applyAlignment="1" applyProtection="1">
      <alignment horizontal="left"/>
    </xf>
    <xf numFmtId="44" fontId="15" fillId="6" borderId="27" xfId="3" applyNumberFormat="1" applyFont="1" applyFill="1" applyBorder="1" applyAlignment="1" applyProtection="1">
      <alignment horizontal="left"/>
    </xf>
    <xf numFmtId="44" fontId="15" fillId="6" borderId="4" xfId="3" applyNumberFormat="1" applyFont="1" applyFill="1" applyBorder="1" applyAlignment="1" applyProtection="1">
      <alignment horizontal="left"/>
    </xf>
    <xf numFmtId="44" fontId="15" fillId="6" borderId="28" xfId="3" applyNumberFormat="1" applyFont="1" applyFill="1" applyBorder="1" applyAlignment="1" applyProtection="1">
      <alignment horizontal="left"/>
    </xf>
  </cellXfs>
  <cellStyles count="5">
    <cellStyle name="Comma" xfId="1" builtinId="3"/>
    <cellStyle name="Comma 2" xfId="3" xr:uid="{00000000-0005-0000-0000-000001000000}"/>
    <cellStyle name="Hyperlink" xfId="4" builtinId="8"/>
    <cellStyle name="Normal" xfId="0" builtinId="0"/>
    <cellStyle name="Percent" xfId="2" builtinId="5"/>
  </cellStyles>
  <dxfs count="2">
    <dxf>
      <font>
        <b/>
        <i val="0"/>
      </font>
      <fill>
        <patternFill>
          <bgColor rgb="FFFFFF00"/>
        </patternFill>
      </fill>
    </dxf>
    <dxf>
      <font>
        <color rgb="FF9C0006"/>
      </font>
      <fill>
        <patternFill>
          <bgColor rgb="FFFFC7CE"/>
        </patternFill>
      </fill>
    </dxf>
  </dxfs>
  <tableStyles count="0" defaultTableStyle="TableStyleMedium9" defaultPivotStyle="PivotStyleLight16"/>
  <colors>
    <mruColors>
      <color rgb="FF0000FF"/>
      <color rgb="FFB2D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F071C1E-D1EA-48A3-97AF-78491727C2C0}" type="doc">
      <dgm:prSet loTypeId="urn:microsoft.com/office/officeart/2005/8/layout/hProcess9" loCatId="process" qsTypeId="urn:microsoft.com/office/officeart/2005/8/quickstyle/simple1" qsCatId="simple" csTypeId="urn:microsoft.com/office/officeart/2005/8/colors/colorful5" csCatId="colorful" phldr="1"/>
      <dgm:spPr/>
    </dgm:pt>
    <dgm:pt modelId="{6C97D2FB-D363-4495-91FA-5DF966E76AF0}">
      <dgm:prSet phldrT="[Text]" custT="1"/>
      <dgm:spPr/>
      <dgm:t>
        <a:bodyPr/>
        <a:lstStyle/>
        <a:p>
          <a:pPr>
            <a:lnSpc>
              <a:spcPct val="100000"/>
            </a:lnSpc>
            <a:spcAft>
              <a:spcPts val="0"/>
            </a:spcAft>
          </a:pPr>
          <a:r>
            <a:rPr lang="en-US" sz="1200" b="1">
              <a:latin typeface="Century Gothic" panose="020B0502020202020204" pitchFamily="34" charset="0"/>
            </a:rPr>
            <a:t>Programmatic Review </a:t>
          </a:r>
        </a:p>
        <a:p>
          <a:pPr>
            <a:lnSpc>
              <a:spcPct val="100000"/>
            </a:lnSpc>
            <a:spcAft>
              <a:spcPts val="0"/>
            </a:spcAft>
          </a:pPr>
          <a:r>
            <a:rPr lang="en-US" sz="1000">
              <a:latin typeface="Century Gothic" panose="020B0502020202020204" pitchFamily="34" charset="0"/>
            </a:rPr>
            <a:t>by Grant Manager (reimbursement request forwarded)</a:t>
          </a:r>
          <a:endParaRPr lang="en-US" sz="1200">
            <a:latin typeface="Century Gothic" panose="020B0502020202020204" pitchFamily="34" charset="0"/>
          </a:endParaRPr>
        </a:p>
      </dgm:t>
    </dgm:pt>
    <dgm:pt modelId="{EA0DB643-81A0-487D-AC27-1782610D5B22}" type="parTrans" cxnId="{6A87C1A3-E46E-4065-B8FD-B5B5B091A5CC}">
      <dgm:prSet/>
      <dgm:spPr/>
      <dgm:t>
        <a:bodyPr/>
        <a:lstStyle/>
        <a:p>
          <a:endParaRPr lang="en-US">
            <a:latin typeface="Century Gothic" panose="020B0502020202020204" pitchFamily="34" charset="0"/>
          </a:endParaRPr>
        </a:p>
      </dgm:t>
    </dgm:pt>
    <dgm:pt modelId="{FCF6BB3F-7F65-48F6-A7F2-A5D7B475D635}" type="sibTrans" cxnId="{6A87C1A3-E46E-4065-B8FD-B5B5B091A5CC}">
      <dgm:prSet/>
      <dgm:spPr/>
      <dgm:t>
        <a:bodyPr/>
        <a:lstStyle/>
        <a:p>
          <a:endParaRPr lang="en-US">
            <a:latin typeface="Century Gothic" panose="020B0502020202020204" pitchFamily="34" charset="0"/>
          </a:endParaRPr>
        </a:p>
      </dgm:t>
    </dgm:pt>
    <dgm:pt modelId="{A7672BA0-94F0-40D5-B3D1-EC009B63B192}">
      <dgm:prSet phldrT="[Text]" custT="1"/>
      <dgm:spPr/>
      <dgm:t>
        <a:bodyPr/>
        <a:lstStyle/>
        <a:p>
          <a:pPr>
            <a:lnSpc>
              <a:spcPct val="100000"/>
            </a:lnSpc>
            <a:spcAft>
              <a:spcPts val="0"/>
            </a:spcAft>
          </a:pPr>
          <a:r>
            <a:rPr lang="en-US" sz="1200" b="1">
              <a:latin typeface="Century Gothic" panose="020B0502020202020204" pitchFamily="34" charset="0"/>
            </a:rPr>
            <a:t>Fiscal </a:t>
          </a:r>
        </a:p>
        <a:p>
          <a:pPr>
            <a:lnSpc>
              <a:spcPct val="100000"/>
            </a:lnSpc>
            <a:spcAft>
              <a:spcPts val="0"/>
            </a:spcAft>
          </a:pPr>
          <a:r>
            <a:rPr lang="en-US" sz="1200" b="1">
              <a:latin typeface="Century Gothic" panose="020B0502020202020204" pitchFamily="34" charset="0"/>
            </a:rPr>
            <a:t>Review </a:t>
          </a:r>
        </a:p>
        <a:p>
          <a:pPr>
            <a:lnSpc>
              <a:spcPct val="100000"/>
            </a:lnSpc>
            <a:spcAft>
              <a:spcPts val="0"/>
            </a:spcAft>
          </a:pPr>
          <a:r>
            <a:rPr lang="en-US" sz="1000">
              <a:latin typeface="Century Gothic" panose="020B0502020202020204" pitchFamily="34" charset="0"/>
            </a:rPr>
            <a:t>by Finance &amp; Operations Director </a:t>
          </a:r>
        </a:p>
        <a:p>
          <a:pPr>
            <a:lnSpc>
              <a:spcPct val="100000"/>
            </a:lnSpc>
            <a:spcAft>
              <a:spcPts val="0"/>
            </a:spcAft>
          </a:pPr>
          <a:r>
            <a:rPr lang="en-US" sz="1000">
              <a:latin typeface="Century Gothic" panose="020B0502020202020204" pitchFamily="34" charset="0"/>
            </a:rPr>
            <a:t>(reimbursement request approved)</a:t>
          </a:r>
          <a:endParaRPr lang="en-US" sz="900">
            <a:latin typeface="Century Gothic" panose="020B0502020202020204" pitchFamily="34" charset="0"/>
          </a:endParaRPr>
        </a:p>
      </dgm:t>
    </dgm:pt>
    <dgm:pt modelId="{9E26C7B3-73BE-4BFE-91D7-167027669F94}" type="parTrans" cxnId="{60CCA92B-E0C9-411D-8195-A2FFC7E14135}">
      <dgm:prSet/>
      <dgm:spPr/>
      <dgm:t>
        <a:bodyPr/>
        <a:lstStyle/>
        <a:p>
          <a:endParaRPr lang="en-US">
            <a:latin typeface="Century Gothic" panose="020B0502020202020204" pitchFamily="34" charset="0"/>
          </a:endParaRPr>
        </a:p>
      </dgm:t>
    </dgm:pt>
    <dgm:pt modelId="{874C605B-E9AA-46EE-A4AF-34ED942BB361}" type="sibTrans" cxnId="{60CCA92B-E0C9-411D-8195-A2FFC7E14135}">
      <dgm:prSet/>
      <dgm:spPr/>
      <dgm:t>
        <a:bodyPr/>
        <a:lstStyle/>
        <a:p>
          <a:endParaRPr lang="en-US">
            <a:latin typeface="Century Gothic" panose="020B0502020202020204" pitchFamily="34" charset="0"/>
          </a:endParaRPr>
        </a:p>
      </dgm:t>
    </dgm:pt>
    <dgm:pt modelId="{B32669AB-37D6-41AB-B475-9DD44B52DE00}">
      <dgm:prSet phldrT="[Text]" custT="1"/>
      <dgm:spPr/>
      <dgm:t>
        <a:bodyPr/>
        <a:lstStyle/>
        <a:p>
          <a:r>
            <a:rPr lang="en-US" sz="1200" b="1">
              <a:latin typeface="Century Gothic" panose="020B0502020202020204" pitchFamily="34" charset="0"/>
            </a:rPr>
            <a:t>Check  Processing &amp; Grantee Notification</a:t>
          </a:r>
        </a:p>
      </dgm:t>
    </dgm:pt>
    <dgm:pt modelId="{D24B5E47-DAC7-4744-99E6-7286796BBC96}" type="parTrans" cxnId="{684315D9-315F-4416-BD76-C87CE7CD8F93}">
      <dgm:prSet/>
      <dgm:spPr/>
      <dgm:t>
        <a:bodyPr/>
        <a:lstStyle/>
        <a:p>
          <a:endParaRPr lang="en-US">
            <a:latin typeface="Century Gothic" panose="020B0502020202020204" pitchFamily="34" charset="0"/>
          </a:endParaRPr>
        </a:p>
      </dgm:t>
    </dgm:pt>
    <dgm:pt modelId="{93A729C2-D975-4A1F-8DC6-B539EADB7BAC}" type="sibTrans" cxnId="{684315D9-315F-4416-BD76-C87CE7CD8F93}">
      <dgm:prSet/>
      <dgm:spPr/>
      <dgm:t>
        <a:bodyPr/>
        <a:lstStyle/>
        <a:p>
          <a:endParaRPr lang="en-US">
            <a:latin typeface="Century Gothic" panose="020B0502020202020204" pitchFamily="34" charset="0"/>
          </a:endParaRPr>
        </a:p>
      </dgm:t>
    </dgm:pt>
    <dgm:pt modelId="{60C741DD-AB0B-405F-B98B-1C20938497B2}" type="pres">
      <dgm:prSet presAssocID="{6F071C1E-D1EA-48A3-97AF-78491727C2C0}" presName="CompostProcess" presStyleCnt="0">
        <dgm:presLayoutVars>
          <dgm:dir/>
          <dgm:resizeHandles val="exact"/>
        </dgm:presLayoutVars>
      </dgm:prSet>
      <dgm:spPr/>
    </dgm:pt>
    <dgm:pt modelId="{8B930DE5-BD59-4E4F-BD29-39120AE74A97}" type="pres">
      <dgm:prSet presAssocID="{6F071C1E-D1EA-48A3-97AF-78491727C2C0}" presName="arrow" presStyleLbl="bgShp" presStyleIdx="0" presStyleCnt="1" custScaleX="117647" custLinFactNeighborX="9028" custLinFactNeighborY="-332"/>
      <dgm:spPr/>
    </dgm:pt>
    <dgm:pt modelId="{214B1CB3-46B5-42D2-BB41-46F33731CF96}" type="pres">
      <dgm:prSet presAssocID="{6F071C1E-D1EA-48A3-97AF-78491727C2C0}" presName="linearProcess" presStyleCnt="0"/>
      <dgm:spPr/>
    </dgm:pt>
    <dgm:pt modelId="{B046C19E-C7A3-488A-936C-29250CA25079}" type="pres">
      <dgm:prSet presAssocID="{6C97D2FB-D363-4495-91FA-5DF966E76AF0}" presName="textNode" presStyleLbl="node1" presStyleIdx="0" presStyleCnt="3" custLinFactNeighborX="43049" custLinFactNeighborY="-898">
        <dgm:presLayoutVars>
          <dgm:bulletEnabled val="1"/>
        </dgm:presLayoutVars>
      </dgm:prSet>
      <dgm:spPr/>
    </dgm:pt>
    <dgm:pt modelId="{4C967564-C178-44B0-A186-97AB5D8E83DF}" type="pres">
      <dgm:prSet presAssocID="{FCF6BB3F-7F65-48F6-A7F2-A5D7B475D635}" presName="sibTrans" presStyleCnt="0"/>
      <dgm:spPr/>
    </dgm:pt>
    <dgm:pt modelId="{BE154C7C-AAEA-4BA3-AA00-2C29905CBC44}" type="pres">
      <dgm:prSet presAssocID="{A7672BA0-94F0-40D5-B3D1-EC009B63B192}" presName="textNode" presStyleLbl="node1" presStyleIdx="1" presStyleCnt="3" custLinFactNeighborX="-23916" custLinFactNeighborY="898">
        <dgm:presLayoutVars>
          <dgm:bulletEnabled val="1"/>
        </dgm:presLayoutVars>
      </dgm:prSet>
      <dgm:spPr/>
    </dgm:pt>
    <dgm:pt modelId="{8E4A01D5-F388-4FAF-B741-FB9558BF342C}" type="pres">
      <dgm:prSet presAssocID="{874C605B-E9AA-46EE-A4AF-34ED942BB361}" presName="sibTrans" presStyleCnt="0"/>
      <dgm:spPr/>
    </dgm:pt>
    <dgm:pt modelId="{8189D118-4C63-4EAC-91AB-40D83E324924}" type="pres">
      <dgm:prSet presAssocID="{B32669AB-37D6-41AB-B475-9DD44B52DE00}" presName="textNode" presStyleLbl="node1" presStyleIdx="2" presStyleCnt="3" custLinFactNeighborX="-86097" custLinFactNeighborY="2695">
        <dgm:presLayoutVars>
          <dgm:bulletEnabled val="1"/>
        </dgm:presLayoutVars>
      </dgm:prSet>
      <dgm:spPr/>
    </dgm:pt>
  </dgm:ptLst>
  <dgm:cxnLst>
    <dgm:cxn modelId="{60CCA92B-E0C9-411D-8195-A2FFC7E14135}" srcId="{6F071C1E-D1EA-48A3-97AF-78491727C2C0}" destId="{A7672BA0-94F0-40D5-B3D1-EC009B63B192}" srcOrd="1" destOrd="0" parTransId="{9E26C7B3-73BE-4BFE-91D7-167027669F94}" sibTransId="{874C605B-E9AA-46EE-A4AF-34ED942BB361}"/>
    <dgm:cxn modelId="{7CA00F55-154A-47EC-AB10-A2F30B2F3A81}" type="presOf" srcId="{B32669AB-37D6-41AB-B475-9DD44B52DE00}" destId="{8189D118-4C63-4EAC-91AB-40D83E324924}" srcOrd="0" destOrd="0" presId="urn:microsoft.com/office/officeart/2005/8/layout/hProcess9"/>
    <dgm:cxn modelId="{D862BD98-07CB-4D04-A307-965E4D8FEF8C}" type="presOf" srcId="{6F071C1E-D1EA-48A3-97AF-78491727C2C0}" destId="{60C741DD-AB0B-405F-B98B-1C20938497B2}" srcOrd="0" destOrd="0" presId="urn:microsoft.com/office/officeart/2005/8/layout/hProcess9"/>
    <dgm:cxn modelId="{6A87C1A3-E46E-4065-B8FD-B5B5B091A5CC}" srcId="{6F071C1E-D1EA-48A3-97AF-78491727C2C0}" destId="{6C97D2FB-D363-4495-91FA-5DF966E76AF0}" srcOrd="0" destOrd="0" parTransId="{EA0DB643-81A0-487D-AC27-1782610D5B22}" sibTransId="{FCF6BB3F-7F65-48F6-A7F2-A5D7B475D635}"/>
    <dgm:cxn modelId="{3515C0D1-42B1-471B-B284-4ED43961A76E}" type="presOf" srcId="{A7672BA0-94F0-40D5-B3D1-EC009B63B192}" destId="{BE154C7C-AAEA-4BA3-AA00-2C29905CBC44}" srcOrd="0" destOrd="0" presId="urn:microsoft.com/office/officeart/2005/8/layout/hProcess9"/>
    <dgm:cxn modelId="{684315D9-315F-4416-BD76-C87CE7CD8F93}" srcId="{6F071C1E-D1EA-48A3-97AF-78491727C2C0}" destId="{B32669AB-37D6-41AB-B475-9DD44B52DE00}" srcOrd="2" destOrd="0" parTransId="{D24B5E47-DAC7-4744-99E6-7286796BBC96}" sibTransId="{93A729C2-D975-4A1F-8DC6-B539EADB7BAC}"/>
    <dgm:cxn modelId="{7DA276DA-AE17-492D-B587-968CD04817A1}" type="presOf" srcId="{6C97D2FB-D363-4495-91FA-5DF966E76AF0}" destId="{B046C19E-C7A3-488A-936C-29250CA25079}" srcOrd="0" destOrd="0" presId="urn:microsoft.com/office/officeart/2005/8/layout/hProcess9"/>
    <dgm:cxn modelId="{83C49899-4B63-4479-9AA0-930271AFDF13}" type="presParOf" srcId="{60C741DD-AB0B-405F-B98B-1C20938497B2}" destId="{8B930DE5-BD59-4E4F-BD29-39120AE74A97}" srcOrd="0" destOrd="0" presId="urn:microsoft.com/office/officeart/2005/8/layout/hProcess9"/>
    <dgm:cxn modelId="{1977FAD5-75E6-40E4-9EB4-F021A9A8376A}" type="presParOf" srcId="{60C741DD-AB0B-405F-B98B-1C20938497B2}" destId="{214B1CB3-46B5-42D2-BB41-46F33731CF96}" srcOrd="1" destOrd="0" presId="urn:microsoft.com/office/officeart/2005/8/layout/hProcess9"/>
    <dgm:cxn modelId="{4A947DBC-DEE0-4BC3-B13B-9C6E3E373BA3}" type="presParOf" srcId="{214B1CB3-46B5-42D2-BB41-46F33731CF96}" destId="{B046C19E-C7A3-488A-936C-29250CA25079}" srcOrd="0" destOrd="0" presId="urn:microsoft.com/office/officeart/2005/8/layout/hProcess9"/>
    <dgm:cxn modelId="{9B91D38C-6462-4B43-9E74-05EF3FBA55E7}" type="presParOf" srcId="{214B1CB3-46B5-42D2-BB41-46F33731CF96}" destId="{4C967564-C178-44B0-A186-97AB5D8E83DF}" srcOrd="1" destOrd="0" presId="urn:microsoft.com/office/officeart/2005/8/layout/hProcess9"/>
    <dgm:cxn modelId="{FFCA2577-FB2C-4A89-8428-11CAC9D4ED74}" type="presParOf" srcId="{214B1CB3-46B5-42D2-BB41-46F33731CF96}" destId="{BE154C7C-AAEA-4BA3-AA00-2C29905CBC44}" srcOrd="2" destOrd="0" presId="urn:microsoft.com/office/officeart/2005/8/layout/hProcess9"/>
    <dgm:cxn modelId="{AEFA056C-D872-411C-BF9F-277A7B47874E}" type="presParOf" srcId="{214B1CB3-46B5-42D2-BB41-46F33731CF96}" destId="{8E4A01D5-F388-4FAF-B741-FB9558BF342C}" srcOrd="3" destOrd="0" presId="urn:microsoft.com/office/officeart/2005/8/layout/hProcess9"/>
    <dgm:cxn modelId="{41D212C0-C1B2-474C-A4DB-8626FF71A467}" type="presParOf" srcId="{214B1CB3-46B5-42D2-BB41-46F33731CF96}" destId="{8189D118-4C63-4EAC-91AB-40D83E324924}" srcOrd="4" destOrd="0" presId="urn:microsoft.com/office/officeart/2005/8/layout/hProcess9"/>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F071C1E-D1EA-48A3-97AF-78491727C2C0}" type="doc">
      <dgm:prSet loTypeId="urn:microsoft.com/office/officeart/2005/8/layout/hProcess9" loCatId="process" qsTypeId="urn:microsoft.com/office/officeart/2005/8/quickstyle/simple1" qsCatId="simple" csTypeId="urn:microsoft.com/office/officeart/2005/8/colors/colorful5" csCatId="colorful" phldr="1"/>
      <dgm:spPr/>
    </dgm:pt>
    <dgm:pt modelId="{6C97D2FB-D363-4495-91FA-5DF966E76AF0}">
      <dgm:prSet phldrT="[Text]" custT="1"/>
      <dgm:spPr/>
      <dgm:t>
        <a:bodyPr/>
        <a:lstStyle/>
        <a:p>
          <a:pPr>
            <a:lnSpc>
              <a:spcPct val="100000"/>
            </a:lnSpc>
            <a:spcAft>
              <a:spcPts val="0"/>
            </a:spcAft>
          </a:pPr>
          <a:r>
            <a:rPr lang="en-US" sz="1200" b="1">
              <a:latin typeface="Century Gothic" panose="020B0502020202020204" pitchFamily="34" charset="0"/>
            </a:rPr>
            <a:t>Programmatic Review &amp; Check-In</a:t>
          </a:r>
        </a:p>
        <a:p>
          <a:pPr>
            <a:lnSpc>
              <a:spcPct val="100000"/>
            </a:lnSpc>
            <a:spcAft>
              <a:spcPts val="0"/>
            </a:spcAft>
          </a:pPr>
          <a:endParaRPr lang="en-US" sz="1200" b="1">
            <a:latin typeface="Century Gothic" panose="020B0502020202020204" pitchFamily="34" charset="0"/>
          </a:endParaRPr>
        </a:p>
      </dgm:t>
    </dgm:pt>
    <dgm:pt modelId="{EA0DB643-81A0-487D-AC27-1782610D5B22}" type="parTrans" cxnId="{6A87C1A3-E46E-4065-B8FD-B5B5B091A5CC}">
      <dgm:prSet/>
      <dgm:spPr/>
      <dgm:t>
        <a:bodyPr/>
        <a:lstStyle/>
        <a:p>
          <a:endParaRPr lang="en-US">
            <a:latin typeface="Century Gothic" panose="020B0502020202020204" pitchFamily="34" charset="0"/>
          </a:endParaRPr>
        </a:p>
      </dgm:t>
    </dgm:pt>
    <dgm:pt modelId="{FCF6BB3F-7F65-48F6-A7F2-A5D7B475D635}" type="sibTrans" cxnId="{6A87C1A3-E46E-4065-B8FD-B5B5B091A5CC}">
      <dgm:prSet/>
      <dgm:spPr/>
      <dgm:t>
        <a:bodyPr/>
        <a:lstStyle/>
        <a:p>
          <a:endParaRPr lang="en-US">
            <a:latin typeface="Century Gothic" panose="020B0502020202020204" pitchFamily="34" charset="0"/>
          </a:endParaRPr>
        </a:p>
      </dgm:t>
    </dgm:pt>
    <dgm:pt modelId="{A7672BA0-94F0-40D5-B3D1-EC009B63B192}">
      <dgm:prSet phldrT="[Text]" custT="1"/>
      <dgm:spPr/>
      <dgm:t>
        <a:bodyPr/>
        <a:lstStyle/>
        <a:p>
          <a:pPr>
            <a:lnSpc>
              <a:spcPct val="100000"/>
            </a:lnSpc>
            <a:spcAft>
              <a:spcPts val="0"/>
            </a:spcAft>
          </a:pPr>
          <a:r>
            <a:rPr lang="en-US" sz="1200" b="1">
              <a:latin typeface="Century Gothic" panose="020B0502020202020204" pitchFamily="34" charset="0"/>
            </a:rPr>
            <a:t>Fiscal </a:t>
          </a:r>
        </a:p>
        <a:p>
          <a:pPr>
            <a:lnSpc>
              <a:spcPct val="100000"/>
            </a:lnSpc>
            <a:spcAft>
              <a:spcPts val="0"/>
            </a:spcAft>
          </a:pPr>
          <a:r>
            <a:rPr lang="en-US" sz="1200" b="1">
              <a:latin typeface="Century Gothic" panose="020B0502020202020204" pitchFamily="34" charset="0"/>
            </a:rPr>
            <a:t>Review </a:t>
          </a:r>
        </a:p>
        <a:p>
          <a:pPr>
            <a:lnSpc>
              <a:spcPct val="100000"/>
            </a:lnSpc>
            <a:spcAft>
              <a:spcPts val="0"/>
            </a:spcAft>
          </a:pPr>
          <a:endParaRPr lang="en-US" sz="1000">
            <a:latin typeface="Century Gothic" panose="020B0502020202020204" pitchFamily="34" charset="0"/>
          </a:endParaRPr>
        </a:p>
        <a:p>
          <a:pPr>
            <a:lnSpc>
              <a:spcPct val="100000"/>
            </a:lnSpc>
            <a:spcAft>
              <a:spcPts val="0"/>
            </a:spcAft>
          </a:pPr>
          <a:endParaRPr lang="en-US" sz="1000">
            <a:latin typeface="Century Gothic" panose="020B0502020202020204" pitchFamily="34" charset="0"/>
          </a:endParaRPr>
        </a:p>
        <a:p>
          <a:pPr>
            <a:lnSpc>
              <a:spcPct val="100000"/>
            </a:lnSpc>
            <a:spcAft>
              <a:spcPts val="0"/>
            </a:spcAft>
          </a:pPr>
          <a:endParaRPr lang="en-US" sz="900">
            <a:latin typeface="Century Gothic" panose="020B0502020202020204" pitchFamily="34" charset="0"/>
          </a:endParaRPr>
        </a:p>
      </dgm:t>
    </dgm:pt>
    <dgm:pt modelId="{9E26C7B3-73BE-4BFE-91D7-167027669F94}" type="parTrans" cxnId="{60CCA92B-E0C9-411D-8195-A2FFC7E14135}">
      <dgm:prSet/>
      <dgm:spPr/>
      <dgm:t>
        <a:bodyPr/>
        <a:lstStyle/>
        <a:p>
          <a:endParaRPr lang="en-US">
            <a:latin typeface="Century Gothic" panose="020B0502020202020204" pitchFamily="34" charset="0"/>
          </a:endParaRPr>
        </a:p>
      </dgm:t>
    </dgm:pt>
    <dgm:pt modelId="{874C605B-E9AA-46EE-A4AF-34ED942BB361}" type="sibTrans" cxnId="{60CCA92B-E0C9-411D-8195-A2FFC7E14135}">
      <dgm:prSet/>
      <dgm:spPr/>
      <dgm:t>
        <a:bodyPr/>
        <a:lstStyle/>
        <a:p>
          <a:endParaRPr lang="en-US">
            <a:latin typeface="Century Gothic" panose="020B0502020202020204" pitchFamily="34" charset="0"/>
          </a:endParaRPr>
        </a:p>
      </dgm:t>
    </dgm:pt>
    <dgm:pt modelId="{B32669AB-37D6-41AB-B475-9DD44B52DE00}">
      <dgm:prSet phldrT="[Text]" custT="1"/>
      <dgm:spPr/>
      <dgm:t>
        <a:bodyPr/>
        <a:lstStyle/>
        <a:p>
          <a:r>
            <a:rPr lang="en-US" sz="1200" b="1">
              <a:latin typeface="Century Gothic" panose="020B0502020202020204" pitchFamily="34" charset="0"/>
            </a:rPr>
            <a:t>Check  Processing &amp; Grantee Notification</a:t>
          </a:r>
        </a:p>
        <a:p>
          <a:endParaRPr lang="en-US" sz="1200" b="1">
            <a:latin typeface="Century Gothic" panose="020B0502020202020204" pitchFamily="34" charset="0"/>
          </a:endParaRPr>
        </a:p>
      </dgm:t>
    </dgm:pt>
    <dgm:pt modelId="{D24B5E47-DAC7-4744-99E6-7286796BBC96}" type="parTrans" cxnId="{684315D9-315F-4416-BD76-C87CE7CD8F93}">
      <dgm:prSet/>
      <dgm:spPr/>
      <dgm:t>
        <a:bodyPr/>
        <a:lstStyle/>
        <a:p>
          <a:endParaRPr lang="en-US">
            <a:latin typeface="Century Gothic" panose="020B0502020202020204" pitchFamily="34" charset="0"/>
          </a:endParaRPr>
        </a:p>
      </dgm:t>
    </dgm:pt>
    <dgm:pt modelId="{93A729C2-D975-4A1F-8DC6-B539EADB7BAC}" type="sibTrans" cxnId="{684315D9-315F-4416-BD76-C87CE7CD8F93}">
      <dgm:prSet/>
      <dgm:spPr/>
      <dgm:t>
        <a:bodyPr/>
        <a:lstStyle/>
        <a:p>
          <a:endParaRPr lang="en-US">
            <a:latin typeface="Century Gothic" panose="020B0502020202020204" pitchFamily="34" charset="0"/>
          </a:endParaRPr>
        </a:p>
      </dgm:t>
    </dgm:pt>
    <dgm:pt modelId="{60C741DD-AB0B-405F-B98B-1C20938497B2}" type="pres">
      <dgm:prSet presAssocID="{6F071C1E-D1EA-48A3-97AF-78491727C2C0}" presName="CompostProcess" presStyleCnt="0">
        <dgm:presLayoutVars>
          <dgm:dir/>
          <dgm:resizeHandles val="exact"/>
        </dgm:presLayoutVars>
      </dgm:prSet>
      <dgm:spPr/>
    </dgm:pt>
    <dgm:pt modelId="{8B930DE5-BD59-4E4F-BD29-39120AE74A97}" type="pres">
      <dgm:prSet presAssocID="{6F071C1E-D1EA-48A3-97AF-78491727C2C0}" presName="arrow" presStyleLbl="bgShp" presStyleIdx="0" presStyleCnt="1" custScaleX="117647" custLinFactNeighborX="9028" custLinFactNeighborY="-332"/>
      <dgm:spPr/>
    </dgm:pt>
    <dgm:pt modelId="{214B1CB3-46B5-42D2-BB41-46F33731CF96}" type="pres">
      <dgm:prSet presAssocID="{6F071C1E-D1EA-48A3-97AF-78491727C2C0}" presName="linearProcess" presStyleCnt="0"/>
      <dgm:spPr/>
    </dgm:pt>
    <dgm:pt modelId="{B046C19E-C7A3-488A-936C-29250CA25079}" type="pres">
      <dgm:prSet presAssocID="{6C97D2FB-D363-4495-91FA-5DF966E76AF0}" presName="textNode" presStyleLbl="node1" presStyleIdx="0" presStyleCnt="3" custLinFactNeighborX="43049" custLinFactNeighborY="-898">
        <dgm:presLayoutVars>
          <dgm:bulletEnabled val="1"/>
        </dgm:presLayoutVars>
      </dgm:prSet>
      <dgm:spPr/>
    </dgm:pt>
    <dgm:pt modelId="{4C967564-C178-44B0-A186-97AB5D8E83DF}" type="pres">
      <dgm:prSet presAssocID="{FCF6BB3F-7F65-48F6-A7F2-A5D7B475D635}" presName="sibTrans" presStyleCnt="0"/>
      <dgm:spPr/>
    </dgm:pt>
    <dgm:pt modelId="{BE154C7C-AAEA-4BA3-AA00-2C29905CBC44}" type="pres">
      <dgm:prSet presAssocID="{A7672BA0-94F0-40D5-B3D1-EC009B63B192}" presName="textNode" presStyleLbl="node1" presStyleIdx="1" presStyleCnt="3" custLinFactNeighborX="-23916" custLinFactNeighborY="898">
        <dgm:presLayoutVars>
          <dgm:bulletEnabled val="1"/>
        </dgm:presLayoutVars>
      </dgm:prSet>
      <dgm:spPr/>
    </dgm:pt>
    <dgm:pt modelId="{8E4A01D5-F388-4FAF-B741-FB9558BF342C}" type="pres">
      <dgm:prSet presAssocID="{874C605B-E9AA-46EE-A4AF-34ED942BB361}" presName="sibTrans" presStyleCnt="0"/>
      <dgm:spPr/>
    </dgm:pt>
    <dgm:pt modelId="{8189D118-4C63-4EAC-91AB-40D83E324924}" type="pres">
      <dgm:prSet presAssocID="{B32669AB-37D6-41AB-B475-9DD44B52DE00}" presName="textNode" presStyleLbl="node1" presStyleIdx="2" presStyleCnt="3" custLinFactNeighborX="-86097" custLinFactNeighborY="2695">
        <dgm:presLayoutVars>
          <dgm:bulletEnabled val="1"/>
        </dgm:presLayoutVars>
      </dgm:prSet>
      <dgm:spPr/>
    </dgm:pt>
  </dgm:ptLst>
  <dgm:cxnLst>
    <dgm:cxn modelId="{60CCA92B-E0C9-411D-8195-A2FFC7E14135}" srcId="{6F071C1E-D1EA-48A3-97AF-78491727C2C0}" destId="{A7672BA0-94F0-40D5-B3D1-EC009B63B192}" srcOrd="1" destOrd="0" parTransId="{9E26C7B3-73BE-4BFE-91D7-167027669F94}" sibTransId="{874C605B-E9AA-46EE-A4AF-34ED942BB361}"/>
    <dgm:cxn modelId="{7CA00F55-154A-47EC-AB10-A2F30B2F3A81}" type="presOf" srcId="{B32669AB-37D6-41AB-B475-9DD44B52DE00}" destId="{8189D118-4C63-4EAC-91AB-40D83E324924}" srcOrd="0" destOrd="0" presId="urn:microsoft.com/office/officeart/2005/8/layout/hProcess9"/>
    <dgm:cxn modelId="{D862BD98-07CB-4D04-A307-965E4D8FEF8C}" type="presOf" srcId="{6F071C1E-D1EA-48A3-97AF-78491727C2C0}" destId="{60C741DD-AB0B-405F-B98B-1C20938497B2}" srcOrd="0" destOrd="0" presId="urn:microsoft.com/office/officeart/2005/8/layout/hProcess9"/>
    <dgm:cxn modelId="{6A87C1A3-E46E-4065-B8FD-B5B5B091A5CC}" srcId="{6F071C1E-D1EA-48A3-97AF-78491727C2C0}" destId="{6C97D2FB-D363-4495-91FA-5DF966E76AF0}" srcOrd="0" destOrd="0" parTransId="{EA0DB643-81A0-487D-AC27-1782610D5B22}" sibTransId="{FCF6BB3F-7F65-48F6-A7F2-A5D7B475D635}"/>
    <dgm:cxn modelId="{3515C0D1-42B1-471B-B284-4ED43961A76E}" type="presOf" srcId="{A7672BA0-94F0-40D5-B3D1-EC009B63B192}" destId="{BE154C7C-AAEA-4BA3-AA00-2C29905CBC44}" srcOrd="0" destOrd="0" presId="urn:microsoft.com/office/officeart/2005/8/layout/hProcess9"/>
    <dgm:cxn modelId="{684315D9-315F-4416-BD76-C87CE7CD8F93}" srcId="{6F071C1E-D1EA-48A3-97AF-78491727C2C0}" destId="{B32669AB-37D6-41AB-B475-9DD44B52DE00}" srcOrd="2" destOrd="0" parTransId="{D24B5E47-DAC7-4744-99E6-7286796BBC96}" sibTransId="{93A729C2-D975-4A1F-8DC6-B539EADB7BAC}"/>
    <dgm:cxn modelId="{7DA276DA-AE17-492D-B587-968CD04817A1}" type="presOf" srcId="{6C97D2FB-D363-4495-91FA-5DF966E76AF0}" destId="{B046C19E-C7A3-488A-936C-29250CA25079}" srcOrd="0" destOrd="0" presId="urn:microsoft.com/office/officeart/2005/8/layout/hProcess9"/>
    <dgm:cxn modelId="{83C49899-4B63-4479-9AA0-930271AFDF13}" type="presParOf" srcId="{60C741DD-AB0B-405F-B98B-1C20938497B2}" destId="{8B930DE5-BD59-4E4F-BD29-39120AE74A97}" srcOrd="0" destOrd="0" presId="urn:microsoft.com/office/officeart/2005/8/layout/hProcess9"/>
    <dgm:cxn modelId="{1977FAD5-75E6-40E4-9EB4-F021A9A8376A}" type="presParOf" srcId="{60C741DD-AB0B-405F-B98B-1C20938497B2}" destId="{214B1CB3-46B5-42D2-BB41-46F33731CF96}" srcOrd="1" destOrd="0" presId="urn:microsoft.com/office/officeart/2005/8/layout/hProcess9"/>
    <dgm:cxn modelId="{4A947DBC-DEE0-4BC3-B13B-9C6E3E373BA3}" type="presParOf" srcId="{214B1CB3-46B5-42D2-BB41-46F33731CF96}" destId="{B046C19E-C7A3-488A-936C-29250CA25079}" srcOrd="0" destOrd="0" presId="urn:microsoft.com/office/officeart/2005/8/layout/hProcess9"/>
    <dgm:cxn modelId="{9B91D38C-6462-4B43-9E74-05EF3FBA55E7}" type="presParOf" srcId="{214B1CB3-46B5-42D2-BB41-46F33731CF96}" destId="{4C967564-C178-44B0-A186-97AB5D8E83DF}" srcOrd="1" destOrd="0" presId="urn:microsoft.com/office/officeart/2005/8/layout/hProcess9"/>
    <dgm:cxn modelId="{FFCA2577-FB2C-4A89-8428-11CAC9D4ED74}" type="presParOf" srcId="{214B1CB3-46B5-42D2-BB41-46F33731CF96}" destId="{BE154C7C-AAEA-4BA3-AA00-2C29905CBC44}" srcOrd="2" destOrd="0" presId="urn:microsoft.com/office/officeart/2005/8/layout/hProcess9"/>
    <dgm:cxn modelId="{AEFA056C-D872-411C-BF9F-277A7B47874E}" type="presParOf" srcId="{214B1CB3-46B5-42D2-BB41-46F33731CF96}" destId="{8E4A01D5-F388-4FAF-B741-FB9558BF342C}" srcOrd="3" destOrd="0" presId="urn:microsoft.com/office/officeart/2005/8/layout/hProcess9"/>
    <dgm:cxn modelId="{41D212C0-C1B2-474C-A4DB-8626FF71A467}" type="presParOf" srcId="{214B1CB3-46B5-42D2-BB41-46F33731CF96}" destId="{8189D118-4C63-4EAC-91AB-40D83E324924}" srcOrd="4" destOrd="0" presId="urn:microsoft.com/office/officeart/2005/8/layout/hProcess9"/>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B930DE5-BD59-4E4F-BD29-39120AE74A97}">
      <dsp:nvSpPr>
        <dsp:cNvPr id="0" name=""/>
        <dsp:cNvSpPr/>
      </dsp:nvSpPr>
      <dsp:spPr>
        <a:xfrm>
          <a:off x="2" y="0"/>
          <a:ext cx="4645024" cy="3162300"/>
        </a:xfrm>
        <a:prstGeom prst="rightArrow">
          <a:avLst/>
        </a:prstGeom>
        <a:solidFill>
          <a:schemeClr val="accent5">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B046C19E-C7A3-488A-936C-29250CA25079}">
      <dsp:nvSpPr>
        <dsp:cNvPr id="0" name=""/>
        <dsp:cNvSpPr/>
      </dsp:nvSpPr>
      <dsp:spPr>
        <a:xfrm>
          <a:off x="96001" y="937331"/>
          <a:ext cx="1401673" cy="1264920"/>
        </a:xfrm>
        <a:prstGeom prst="roundRect">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100000"/>
            </a:lnSpc>
            <a:spcBef>
              <a:spcPct val="0"/>
            </a:spcBef>
            <a:spcAft>
              <a:spcPts val="0"/>
            </a:spcAft>
            <a:buNone/>
          </a:pPr>
          <a:r>
            <a:rPr lang="en-US" sz="1200" b="1" kern="1200">
              <a:latin typeface="Century Gothic" panose="020B0502020202020204" pitchFamily="34" charset="0"/>
            </a:rPr>
            <a:t>Programmatic Review </a:t>
          </a:r>
        </a:p>
        <a:p>
          <a:pPr marL="0" lvl="0" indent="0" algn="ctr" defTabSz="533400">
            <a:lnSpc>
              <a:spcPct val="100000"/>
            </a:lnSpc>
            <a:spcBef>
              <a:spcPct val="0"/>
            </a:spcBef>
            <a:spcAft>
              <a:spcPts val="0"/>
            </a:spcAft>
            <a:buNone/>
          </a:pPr>
          <a:r>
            <a:rPr lang="en-US" sz="1000" kern="1200">
              <a:latin typeface="Century Gothic" panose="020B0502020202020204" pitchFamily="34" charset="0"/>
            </a:rPr>
            <a:t>by Grant Manager (reimbursement request forwarded)</a:t>
          </a:r>
          <a:endParaRPr lang="en-US" sz="1200" kern="1200">
            <a:latin typeface="Century Gothic" panose="020B0502020202020204" pitchFamily="34" charset="0"/>
          </a:endParaRPr>
        </a:p>
      </dsp:txBody>
      <dsp:txXfrm>
        <a:off x="157749" y="999079"/>
        <a:ext cx="1278177" cy="1141424"/>
      </dsp:txXfrm>
    </dsp:sp>
    <dsp:sp modelId="{BE154C7C-AAEA-4BA3-AA00-2C29905CBC44}">
      <dsp:nvSpPr>
        <dsp:cNvPr id="0" name=""/>
        <dsp:cNvSpPr/>
      </dsp:nvSpPr>
      <dsp:spPr>
        <a:xfrm>
          <a:off x="1569603" y="960048"/>
          <a:ext cx="1401673" cy="1264920"/>
        </a:xfrm>
        <a:prstGeom prst="roundRect">
          <a:avLst/>
        </a:prstGeom>
        <a:solidFill>
          <a:schemeClr val="accent5">
            <a:hueOff val="-4966938"/>
            <a:satOff val="19906"/>
            <a:lumOff val="4314"/>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100000"/>
            </a:lnSpc>
            <a:spcBef>
              <a:spcPct val="0"/>
            </a:spcBef>
            <a:spcAft>
              <a:spcPts val="0"/>
            </a:spcAft>
            <a:buNone/>
          </a:pPr>
          <a:r>
            <a:rPr lang="en-US" sz="1200" b="1" kern="1200">
              <a:latin typeface="Century Gothic" panose="020B0502020202020204" pitchFamily="34" charset="0"/>
            </a:rPr>
            <a:t>Fiscal </a:t>
          </a:r>
        </a:p>
        <a:p>
          <a:pPr marL="0" lvl="0" indent="0" algn="ctr" defTabSz="533400">
            <a:lnSpc>
              <a:spcPct val="100000"/>
            </a:lnSpc>
            <a:spcBef>
              <a:spcPct val="0"/>
            </a:spcBef>
            <a:spcAft>
              <a:spcPts val="0"/>
            </a:spcAft>
            <a:buNone/>
          </a:pPr>
          <a:r>
            <a:rPr lang="en-US" sz="1200" b="1" kern="1200">
              <a:latin typeface="Century Gothic" panose="020B0502020202020204" pitchFamily="34" charset="0"/>
            </a:rPr>
            <a:t>Review </a:t>
          </a:r>
        </a:p>
        <a:p>
          <a:pPr marL="0" lvl="0" indent="0" algn="ctr" defTabSz="533400">
            <a:lnSpc>
              <a:spcPct val="100000"/>
            </a:lnSpc>
            <a:spcBef>
              <a:spcPct val="0"/>
            </a:spcBef>
            <a:spcAft>
              <a:spcPts val="0"/>
            </a:spcAft>
            <a:buNone/>
          </a:pPr>
          <a:r>
            <a:rPr lang="en-US" sz="1000" kern="1200">
              <a:latin typeface="Century Gothic" panose="020B0502020202020204" pitchFamily="34" charset="0"/>
            </a:rPr>
            <a:t>by Finance &amp; Operations Director </a:t>
          </a:r>
        </a:p>
        <a:p>
          <a:pPr marL="0" lvl="0" indent="0" algn="ctr" defTabSz="533400">
            <a:lnSpc>
              <a:spcPct val="100000"/>
            </a:lnSpc>
            <a:spcBef>
              <a:spcPct val="0"/>
            </a:spcBef>
            <a:spcAft>
              <a:spcPts val="0"/>
            </a:spcAft>
            <a:buNone/>
          </a:pPr>
          <a:r>
            <a:rPr lang="en-US" sz="1000" kern="1200">
              <a:latin typeface="Century Gothic" panose="020B0502020202020204" pitchFamily="34" charset="0"/>
            </a:rPr>
            <a:t>(reimbursement request approved)</a:t>
          </a:r>
          <a:endParaRPr lang="en-US" sz="900" kern="1200">
            <a:latin typeface="Century Gothic" panose="020B0502020202020204" pitchFamily="34" charset="0"/>
          </a:endParaRPr>
        </a:p>
      </dsp:txBody>
      <dsp:txXfrm>
        <a:off x="1631351" y="1021796"/>
        <a:ext cx="1278177" cy="1141424"/>
      </dsp:txXfrm>
    </dsp:sp>
    <dsp:sp modelId="{8189D118-4C63-4EAC-91AB-40D83E324924}">
      <dsp:nvSpPr>
        <dsp:cNvPr id="0" name=""/>
        <dsp:cNvSpPr/>
      </dsp:nvSpPr>
      <dsp:spPr>
        <a:xfrm>
          <a:off x="3053621" y="982779"/>
          <a:ext cx="1401673" cy="1264920"/>
        </a:xfrm>
        <a:prstGeom prst="roundRect">
          <a:avLst/>
        </a:prstGeom>
        <a:solidFill>
          <a:schemeClr val="accent5">
            <a:hueOff val="-9933876"/>
            <a:satOff val="39811"/>
            <a:lumOff val="8628"/>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b="1" kern="1200">
              <a:latin typeface="Century Gothic" panose="020B0502020202020204" pitchFamily="34" charset="0"/>
            </a:rPr>
            <a:t>Check  Processing &amp; Grantee Notification</a:t>
          </a:r>
        </a:p>
      </dsp:txBody>
      <dsp:txXfrm>
        <a:off x="3115369" y="1044527"/>
        <a:ext cx="1278177" cy="114142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B930DE5-BD59-4E4F-BD29-39120AE74A97}">
      <dsp:nvSpPr>
        <dsp:cNvPr id="0" name=""/>
        <dsp:cNvSpPr/>
      </dsp:nvSpPr>
      <dsp:spPr>
        <a:xfrm>
          <a:off x="2" y="0"/>
          <a:ext cx="4579469" cy="3172385"/>
        </a:xfrm>
        <a:prstGeom prst="rightArrow">
          <a:avLst/>
        </a:prstGeom>
        <a:solidFill>
          <a:schemeClr val="accent5">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B046C19E-C7A3-488A-936C-29250CA25079}">
      <dsp:nvSpPr>
        <dsp:cNvPr id="0" name=""/>
        <dsp:cNvSpPr/>
      </dsp:nvSpPr>
      <dsp:spPr>
        <a:xfrm>
          <a:off x="98570" y="940320"/>
          <a:ext cx="1373841" cy="1268954"/>
        </a:xfrm>
        <a:prstGeom prst="roundRect">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100000"/>
            </a:lnSpc>
            <a:spcBef>
              <a:spcPct val="0"/>
            </a:spcBef>
            <a:spcAft>
              <a:spcPts val="0"/>
            </a:spcAft>
            <a:buNone/>
          </a:pPr>
          <a:r>
            <a:rPr lang="en-US" sz="1200" b="1" kern="1200">
              <a:latin typeface="Century Gothic" panose="020B0502020202020204" pitchFamily="34" charset="0"/>
            </a:rPr>
            <a:t>Programmatic Review &amp; Check-In</a:t>
          </a:r>
        </a:p>
        <a:p>
          <a:pPr marL="0" lvl="0" indent="0" algn="ctr" defTabSz="533400">
            <a:lnSpc>
              <a:spcPct val="100000"/>
            </a:lnSpc>
            <a:spcBef>
              <a:spcPct val="0"/>
            </a:spcBef>
            <a:spcAft>
              <a:spcPts val="0"/>
            </a:spcAft>
            <a:buNone/>
          </a:pPr>
          <a:endParaRPr lang="en-US" sz="1200" b="1" kern="1200">
            <a:latin typeface="Century Gothic" panose="020B0502020202020204" pitchFamily="34" charset="0"/>
          </a:endParaRPr>
        </a:p>
      </dsp:txBody>
      <dsp:txXfrm>
        <a:off x="160515" y="1002265"/>
        <a:ext cx="1249951" cy="1145064"/>
      </dsp:txXfrm>
    </dsp:sp>
    <dsp:sp modelId="{BE154C7C-AAEA-4BA3-AA00-2C29905CBC44}">
      <dsp:nvSpPr>
        <dsp:cNvPr id="0" name=""/>
        <dsp:cNvSpPr/>
      </dsp:nvSpPr>
      <dsp:spPr>
        <a:xfrm>
          <a:off x="1548053" y="963110"/>
          <a:ext cx="1373841" cy="1268954"/>
        </a:xfrm>
        <a:prstGeom prst="roundRect">
          <a:avLst/>
        </a:prstGeom>
        <a:solidFill>
          <a:schemeClr val="accent5">
            <a:hueOff val="-4966938"/>
            <a:satOff val="19906"/>
            <a:lumOff val="4314"/>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100000"/>
            </a:lnSpc>
            <a:spcBef>
              <a:spcPct val="0"/>
            </a:spcBef>
            <a:spcAft>
              <a:spcPts val="0"/>
            </a:spcAft>
            <a:buNone/>
          </a:pPr>
          <a:r>
            <a:rPr lang="en-US" sz="1200" b="1" kern="1200">
              <a:latin typeface="Century Gothic" panose="020B0502020202020204" pitchFamily="34" charset="0"/>
            </a:rPr>
            <a:t>Fiscal </a:t>
          </a:r>
        </a:p>
        <a:p>
          <a:pPr marL="0" lvl="0" indent="0" algn="ctr" defTabSz="533400">
            <a:lnSpc>
              <a:spcPct val="100000"/>
            </a:lnSpc>
            <a:spcBef>
              <a:spcPct val="0"/>
            </a:spcBef>
            <a:spcAft>
              <a:spcPts val="0"/>
            </a:spcAft>
            <a:buNone/>
          </a:pPr>
          <a:r>
            <a:rPr lang="en-US" sz="1200" b="1" kern="1200">
              <a:latin typeface="Century Gothic" panose="020B0502020202020204" pitchFamily="34" charset="0"/>
            </a:rPr>
            <a:t>Review </a:t>
          </a:r>
        </a:p>
        <a:p>
          <a:pPr marL="0" lvl="0" indent="0" algn="ctr" defTabSz="533400">
            <a:lnSpc>
              <a:spcPct val="100000"/>
            </a:lnSpc>
            <a:spcBef>
              <a:spcPct val="0"/>
            </a:spcBef>
            <a:spcAft>
              <a:spcPts val="0"/>
            </a:spcAft>
            <a:buNone/>
          </a:pPr>
          <a:endParaRPr lang="en-US" sz="1000" kern="1200">
            <a:latin typeface="Century Gothic" panose="020B0502020202020204" pitchFamily="34" charset="0"/>
          </a:endParaRPr>
        </a:p>
        <a:p>
          <a:pPr marL="0" lvl="0" indent="0" algn="ctr" defTabSz="533400">
            <a:lnSpc>
              <a:spcPct val="100000"/>
            </a:lnSpc>
            <a:spcBef>
              <a:spcPct val="0"/>
            </a:spcBef>
            <a:spcAft>
              <a:spcPts val="0"/>
            </a:spcAft>
            <a:buNone/>
          </a:pPr>
          <a:endParaRPr lang="en-US" sz="1000" kern="1200">
            <a:latin typeface="Century Gothic" panose="020B0502020202020204" pitchFamily="34" charset="0"/>
          </a:endParaRPr>
        </a:p>
        <a:p>
          <a:pPr marL="0" lvl="0" indent="0" algn="ctr" defTabSz="533400">
            <a:lnSpc>
              <a:spcPct val="100000"/>
            </a:lnSpc>
            <a:spcBef>
              <a:spcPct val="0"/>
            </a:spcBef>
            <a:spcAft>
              <a:spcPts val="0"/>
            </a:spcAft>
            <a:buNone/>
          </a:pPr>
          <a:endParaRPr lang="en-US" sz="900" kern="1200">
            <a:latin typeface="Century Gothic" panose="020B0502020202020204" pitchFamily="34" charset="0"/>
          </a:endParaRPr>
        </a:p>
      </dsp:txBody>
      <dsp:txXfrm>
        <a:off x="1609998" y="1025055"/>
        <a:ext cx="1249951" cy="1145064"/>
      </dsp:txXfrm>
    </dsp:sp>
    <dsp:sp modelId="{8189D118-4C63-4EAC-91AB-40D83E324924}">
      <dsp:nvSpPr>
        <dsp:cNvPr id="0" name=""/>
        <dsp:cNvSpPr/>
      </dsp:nvSpPr>
      <dsp:spPr>
        <a:xfrm>
          <a:off x="3008490" y="985913"/>
          <a:ext cx="1373841" cy="1268954"/>
        </a:xfrm>
        <a:prstGeom prst="roundRect">
          <a:avLst/>
        </a:prstGeom>
        <a:solidFill>
          <a:schemeClr val="accent5">
            <a:hueOff val="-9933876"/>
            <a:satOff val="39811"/>
            <a:lumOff val="8628"/>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b="1" kern="1200">
              <a:latin typeface="Century Gothic" panose="020B0502020202020204" pitchFamily="34" charset="0"/>
            </a:rPr>
            <a:t>Check  Processing &amp; Grantee Notification</a:t>
          </a:r>
        </a:p>
        <a:p>
          <a:pPr marL="0" lvl="0" indent="0" algn="ctr" defTabSz="533400">
            <a:lnSpc>
              <a:spcPct val="90000"/>
            </a:lnSpc>
            <a:spcBef>
              <a:spcPct val="0"/>
            </a:spcBef>
            <a:spcAft>
              <a:spcPct val="35000"/>
            </a:spcAft>
            <a:buNone/>
          </a:pPr>
          <a:endParaRPr lang="en-US" sz="1200" b="1" kern="1200">
            <a:latin typeface="Century Gothic" panose="020B0502020202020204" pitchFamily="34" charset="0"/>
          </a:endParaRPr>
        </a:p>
      </dsp:txBody>
      <dsp:txXfrm>
        <a:off x="3070435" y="1047858"/>
        <a:ext cx="1249951" cy="1145064"/>
      </dsp:txXfrm>
    </dsp:sp>
  </dsp:spTree>
</dsp:drawing>
</file>

<file path=xl/diagrams/layout1.xml><?xml version="1.0" encoding="utf-8"?>
<dgm:layoutDef xmlns:dgm="http://schemas.openxmlformats.org/drawingml/2006/diagram" xmlns:a="http://schemas.openxmlformats.org/drawingml/2006/main" uniqueId="urn:microsoft.com/office/officeart/2005/8/layout/hProcess9">
  <dgm:title val=""/>
  <dgm:desc val=""/>
  <dgm:catLst>
    <dgm:cat type="process" pri="5000"/>
    <dgm:cat type="convert"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CompostProcess">
    <dgm:varLst>
      <dgm:dir/>
      <dgm:resizeHandles val="exact"/>
    </dgm:varLst>
    <dgm:alg type="composite">
      <dgm:param type="horzAlign" val="ctr"/>
      <dgm:param type="vertAlign" val="mid"/>
    </dgm:alg>
    <dgm:shape xmlns:r="http://schemas.openxmlformats.org/officeDocument/2006/relationships" r:blip="">
      <dgm:adjLst/>
    </dgm:shape>
    <dgm:presOf/>
    <dgm:constrLst>
      <dgm:constr type="w" for="ch" forName="arrow" refType="w" fact="0.85"/>
      <dgm:constr type="h" for="ch" forName="arrow" refType="h"/>
      <dgm:constr type="ctrX" for="ch" forName="arrow" refType="w" fact="0.5"/>
      <dgm:constr type="ctrY" for="ch" forName="arrow" refType="h" fact="0.5"/>
      <dgm:constr type="w" for="ch" forName="linearProcess" refType="w"/>
      <dgm:constr type="h" for="ch" forName="linearProcess" refType="h" fact="0.4"/>
      <dgm:constr type="ctrX" for="ch" forName="linearProcess" refType="w" fact="0.5"/>
      <dgm:constr type="ctrY" for="ch" forName="linearProcess" refType="h" fact="0.5"/>
    </dgm:constrLst>
    <dgm:ruleLst/>
    <dgm:layoutNode name="arrow" styleLbl="bgShp">
      <dgm:alg type="sp"/>
      <dgm:choose name="Name0">
        <dgm:if name="Name1" func="var" arg="dir" op="equ" val="norm">
          <dgm:shape xmlns:r="http://schemas.openxmlformats.org/officeDocument/2006/relationships" type="rightArrow" r:blip="">
            <dgm:adjLst/>
          </dgm:shape>
        </dgm:if>
        <dgm:else name="Name2">
          <dgm:shape xmlns:r="http://schemas.openxmlformats.org/officeDocument/2006/relationships" type="leftArrow" r:blip="">
            <dgm:adjLst/>
          </dgm:shape>
        </dgm:else>
      </dgm:choose>
      <dgm:presOf/>
      <dgm:constrLst/>
      <dgm:ruleLst/>
    </dgm:layoutNode>
    <dgm:layoutNode name="linearProcess">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userA" for="ch" ptType="node" refType="w"/>
        <dgm:constr type="h" for="ch" ptType="node" refType="h"/>
        <dgm:constr type="w" for="ch" ptType="node" op="equ"/>
        <dgm:constr type="w" for="ch" forName="sibTrans" refType="w" fact="0.05"/>
        <dgm:constr type="primFontSz" for="ch" ptType="node" op="equ" val="65"/>
      </dgm:constrLst>
      <dgm:ruleLst/>
      <dgm:forEach name="Name6" axis="ch" ptType="node">
        <dgm:layoutNode name="textNode" styleLbl="node1">
          <dgm:varLst>
            <dgm:bulletEnabled val="1"/>
          </dgm:varLst>
          <dgm:alg type="tx"/>
          <dgm:shape xmlns:r="http://schemas.openxmlformats.org/officeDocument/2006/relationships" type="roundRect" r:blip="">
            <dgm:adjLst/>
          </dgm:shape>
          <dgm:presOf axis="desOrSelf" ptType="node"/>
          <dgm:constrLst>
            <dgm:constr type="userA"/>
            <dgm:constr type="w" refType="userA" fact="0.3"/>
            <dgm:constr type="tMarg" refType="primFontSz" fact="0.3"/>
            <dgm:constr type="bMarg" refType="primFontSz" fact="0.3"/>
            <dgm:constr type="lMarg" refType="primFontSz" fact="0.3"/>
            <dgm:constr type="rMarg" refType="primFontSz" fact="0.3"/>
          </dgm:constrLst>
          <dgm:ruleLst>
            <dgm:rule type="w" val="NaN" fact="1" max="NaN"/>
            <dgm:rule type="primFontSz" val="5" fact="NaN" max="NaN"/>
          </dgm:ruleLst>
        </dgm:layoutNode>
        <dgm:forEach name="Name7" axis="followSib" ptType="sibTrans" cnt="1">
          <dgm:layoutNode name="sibTrans">
            <dgm:alg type="sp"/>
            <dgm:shape xmlns:r="http://schemas.openxmlformats.org/officeDocument/2006/relationships" r:blip="">
              <dgm:adjLst/>
            </dgm:shape>
            <dgm:presOf/>
            <dgm:constrLst/>
            <dgm:ruleLst/>
          </dgm:layoutNode>
        </dgm:forEach>
      </dgm:forEach>
    </dgm:layoutNode>
  </dgm:layoutNode>
</dgm:layoutDef>
</file>

<file path=xl/diagrams/layout2.xml><?xml version="1.0" encoding="utf-8"?>
<dgm:layoutDef xmlns:dgm="http://schemas.openxmlformats.org/drawingml/2006/diagram" xmlns:a="http://schemas.openxmlformats.org/drawingml/2006/main" uniqueId="urn:microsoft.com/office/officeart/2005/8/layout/hProcess9">
  <dgm:title val=""/>
  <dgm:desc val=""/>
  <dgm:catLst>
    <dgm:cat type="process" pri="5000"/>
    <dgm:cat type="convert"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CompostProcess">
    <dgm:varLst>
      <dgm:dir/>
      <dgm:resizeHandles val="exact"/>
    </dgm:varLst>
    <dgm:alg type="composite">
      <dgm:param type="horzAlign" val="ctr"/>
      <dgm:param type="vertAlign" val="mid"/>
    </dgm:alg>
    <dgm:shape xmlns:r="http://schemas.openxmlformats.org/officeDocument/2006/relationships" r:blip="">
      <dgm:adjLst/>
    </dgm:shape>
    <dgm:presOf/>
    <dgm:constrLst>
      <dgm:constr type="w" for="ch" forName="arrow" refType="w" fact="0.85"/>
      <dgm:constr type="h" for="ch" forName="arrow" refType="h"/>
      <dgm:constr type="ctrX" for="ch" forName="arrow" refType="w" fact="0.5"/>
      <dgm:constr type="ctrY" for="ch" forName="arrow" refType="h" fact="0.5"/>
      <dgm:constr type="w" for="ch" forName="linearProcess" refType="w"/>
      <dgm:constr type="h" for="ch" forName="linearProcess" refType="h" fact="0.4"/>
      <dgm:constr type="ctrX" for="ch" forName="linearProcess" refType="w" fact="0.5"/>
      <dgm:constr type="ctrY" for="ch" forName="linearProcess" refType="h" fact="0.5"/>
    </dgm:constrLst>
    <dgm:ruleLst/>
    <dgm:layoutNode name="arrow" styleLbl="bgShp">
      <dgm:alg type="sp"/>
      <dgm:choose name="Name0">
        <dgm:if name="Name1" func="var" arg="dir" op="equ" val="norm">
          <dgm:shape xmlns:r="http://schemas.openxmlformats.org/officeDocument/2006/relationships" type="rightArrow" r:blip="">
            <dgm:adjLst/>
          </dgm:shape>
        </dgm:if>
        <dgm:else name="Name2">
          <dgm:shape xmlns:r="http://schemas.openxmlformats.org/officeDocument/2006/relationships" type="leftArrow" r:blip="">
            <dgm:adjLst/>
          </dgm:shape>
        </dgm:else>
      </dgm:choose>
      <dgm:presOf/>
      <dgm:constrLst/>
      <dgm:ruleLst/>
    </dgm:layoutNode>
    <dgm:layoutNode name="linearProcess">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userA" for="ch" ptType="node" refType="w"/>
        <dgm:constr type="h" for="ch" ptType="node" refType="h"/>
        <dgm:constr type="w" for="ch" ptType="node" op="equ"/>
        <dgm:constr type="w" for="ch" forName="sibTrans" refType="w" fact="0.05"/>
        <dgm:constr type="primFontSz" for="ch" ptType="node" op="equ" val="65"/>
      </dgm:constrLst>
      <dgm:ruleLst/>
      <dgm:forEach name="Name6" axis="ch" ptType="node">
        <dgm:layoutNode name="textNode" styleLbl="node1">
          <dgm:varLst>
            <dgm:bulletEnabled val="1"/>
          </dgm:varLst>
          <dgm:alg type="tx"/>
          <dgm:shape xmlns:r="http://schemas.openxmlformats.org/officeDocument/2006/relationships" type="roundRect" r:blip="">
            <dgm:adjLst/>
          </dgm:shape>
          <dgm:presOf axis="desOrSelf" ptType="node"/>
          <dgm:constrLst>
            <dgm:constr type="userA"/>
            <dgm:constr type="w" refType="userA" fact="0.3"/>
            <dgm:constr type="tMarg" refType="primFontSz" fact="0.3"/>
            <dgm:constr type="bMarg" refType="primFontSz" fact="0.3"/>
            <dgm:constr type="lMarg" refType="primFontSz" fact="0.3"/>
            <dgm:constr type="rMarg" refType="primFontSz" fact="0.3"/>
          </dgm:constrLst>
          <dgm:ruleLst>
            <dgm:rule type="w" val="NaN" fact="1" max="NaN"/>
            <dgm:rule type="primFontSz" val="5" fact="NaN" max="NaN"/>
          </dgm:ruleLst>
        </dgm:layoutNode>
        <dgm:forEach name="Name7" axis="followSib" ptType="sibTrans" cnt="1">
          <dgm:layoutNode name="sibTrans">
            <dgm:alg type="sp"/>
            <dgm:shape xmlns:r="http://schemas.openxmlformats.org/officeDocument/2006/relationships" r:blip="">
              <dgm:adjLst/>
            </dgm:shape>
            <dgm:presOf/>
            <dgm:constrLst/>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jpe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image" Target="../media/image1.jpeg"/><Relationship Id="rId5" Type="http://schemas.microsoft.com/office/2007/relationships/diagramDrawing" Target="../diagrams/drawing2.xml"/><Relationship Id="rId4" Type="http://schemas.openxmlformats.org/officeDocument/2006/relationships/diagramColors" Target="../diagrams/colors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412748</xdr:colOff>
      <xdr:row>28</xdr:row>
      <xdr:rowOff>98425</xdr:rowOff>
    </xdr:from>
    <xdr:to>
      <xdr:col>3</xdr:col>
      <xdr:colOff>2190750</xdr:colOff>
      <xdr:row>44</xdr:row>
      <xdr:rowOff>155575</xdr:rowOff>
    </xdr:to>
    <xdr:graphicFrame macro="">
      <xdr:nvGraphicFramePr>
        <xdr:cNvPr id="3" name="Diagram 2">
          <a:extLst>
            <a:ext uri="{FF2B5EF4-FFF2-40B4-BE49-F238E27FC236}">
              <a16:creationId xmlns:a16="http://schemas.microsoft.com/office/drawing/2014/main" id="{6875894E-2B3E-42F5-B0B5-EC86C2FC6EC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0</xdr:col>
      <xdr:colOff>0</xdr:colOff>
      <xdr:row>0</xdr:row>
      <xdr:rowOff>0</xdr:rowOff>
    </xdr:from>
    <xdr:to>
      <xdr:col>2</xdr:col>
      <xdr:colOff>1121089</xdr:colOff>
      <xdr:row>4</xdr:row>
      <xdr:rowOff>134123</xdr:rowOff>
    </xdr:to>
    <xdr:pic>
      <xdr:nvPicPr>
        <xdr:cNvPr id="4" name="Picture 3">
          <a:extLst>
            <a:ext uri="{FF2B5EF4-FFF2-40B4-BE49-F238E27FC236}">
              <a16:creationId xmlns:a16="http://schemas.microsoft.com/office/drawing/2014/main" id="{F8B6B528-95AE-4495-8980-5B13750E7129}"/>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0"/>
          <a:ext cx="3401647" cy="87072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412748</xdr:colOff>
      <xdr:row>27</xdr:row>
      <xdr:rowOff>98425</xdr:rowOff>
    </xdr:from>
    <xdr:to>
      <xdr:col>3</xdr:col>
      <xdr:colOff>2190750</xdr:colOff>
      <xdr:row>43</xdr:row>
      <xdr:rowOff>155575</xdr:rowOff>
    </xdr:to>
    <xdr:graphicFrame macro="">
      <xdr:nvGraphicFramePr>
        <xdr:cNvPr id="2" name="Diagram 1">
          <a:extLst>
            <a:ext uri="{FF2B5EF4-FFF2-40B4-BE49-F238E27FC236}">
              <a16:creationId xmlns:a16="http://schemas.microsoft.com/office/drawing/2014/main" id="{7C22D064-2004-48A2-8BBE-DB8110D5775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0</xdr:col>
      <xdr:colOff>63500</xdr:colOff>
      <xdr:row>0</xdr:row>
      <xdr:rowOff>57149</xdr:rowOff>
    </xdr:from>
    <xdr:to>
      <xdr:col>3</xdr:col>
      <xdr:colOff>705971</xdr:colOff>
      <xdr:row>5</xdr:row>
      <xdr:rowOff>117927</xdr:rowOff>
    </xdr:to>
    <xdr:pic>
      <xdr:nvPicPr>
        <xdr:cNvPr id="4" name="Picture 3">
          <a:extLst>
            <a:ext uri="{FF2B5EF4-FFF2-40B4-BE49-F238E27FC236}">
              <a16:creationId xmlns:a16="http://schemas.microsoft.com/office/drawing/2014/main" id="{B98FB343-CDAB-4F69-80C6-7409F12DB916}"/>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3500" y="57149"/>
          <a:ext cx="3869765" cy="1013278"/>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annitea@mydelraybeach.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D31"/>
  <sheetViews>
    <sheetView showGridLines="0" view="pageBreakPreview" topLeftCell="A30" zoomScale="70" zoomScaleNormal="100" zoomScaleSheetLayoutView="70" workbookViewId="0">
      <selection activeCell="A28" sqref="A28:D28"/>
    </sheetView>
  </sheetViews>
  <sheetFormatPr defaultRowHeight="15" x14ac:dyDescent="0.25"/>
  <cols>
    <col min="1" max="1" width="7.42578125" customWidth="1"/>
    <col min="2" max="2" width="25.140625" customWidth="1"/>
    <col min="3" max="3" width="17.85546875" customWidth="1"/>
    <col min="4" max="4" width="54" customWidth="1"/>
  </cols>
  <sheetData>
    <row r="7" spans="1:3" ht="16.5" x14ac:dyDescent="0.3">
      <c r="A7" s="8" t="s">
        <v>19</v>
      </c>
      <c r="B7" s="9"/>
      <c r="C7" s="9"/>
    </row>
    <row r="8" spans="1:3" ht="16.5" x14ac:dyDescent="0.3">
      <c r="A8" s="8" t="s">
        <v>67</v>
      </c>
      <c r="B8" s="9"/>
      <c r="C8" s="9"/>
    </row>
    <row r="9" spans="1:3" ht="16.5" x14ac:dyDescent="0.3">
      <c r="A9" s="8"/>
      <c r="B9" s="9"/>
      <c r="C9" s="9"/>
    </row>
    <row r="10" spans="1:3" ht="16.5" x14ac:dyDescent="0.3">
      <c r="A10" s="9"/>
      <c r="B10" s="9"/>
      <c r="C10" s="9"/>
    </row>
    <row r="11" spans="1:3" ht="16.5" x14ac:dyDescent="0.3">
      <c r="A11" s="8" t="s">
        <v>20</v>
      </c>
      <c r="B11" s="9"/>
      <c r="C11" s="9"/>
    </row>
    <row r="12" spans="1:3" ht="16.5" x14ac:dyDescent="0.25">
      <c r="A12" s="10" t="s">
        <v>21</v>
      </c>
      <c r="B12" s="11">
        <v>44592</v>
      </c>
      <c r="C12" s="12" t="s">
        <v>22</v>
      </c>
    </row>
    <row r="13" spans="1:3" ht="16.5" x14ac:dyDescent="0.25">
      <c r="A13" s="10" t="s">
        <v>23</v>
      </c>
      <c r="B13" s="11">
        <v>44681</v>
      </c>
      <c r="C13" s="12" t="s">
        <v>24</v>
      </c>
    </row>
    <row r="14" spans="1:3" ht="16.5" x14ac:dyDescent="0.25">
      <c r="A14" s="10" t="s">
        <v>25</v>
      </c>
      <c r="B14" s="11">
        <v>44773</v>
      </c>
      <c r="C14" s="12" t="s">
        <v>26</v>
      </c>
    </row>
    <row r="15" spans="1:3" ht="16.5" x14ac:dyDescent="0.25">
      <c r="A15" s="10" t="s">
        <v>27</v>
      </c>
      <c r="B15" s="11">
        <v>44865</v>
      </c>
      <c r="C15" s="12" t="s">
        <v>28</v>
      </c>
    </row>
    <row r="16" spans="1:3" ht="16.5" x14ac:dyDescent="0.3">
      <c r="A16" s="9"/>
      <c r="B16" s="13"/>
      <c r="C16" s="14" t="s">
        <v>29</v>
      </c>
    </row>
    <row r="17" spans="1:4" ht="16.5" x14ac:dyDescent="0.3">
      <c r="A17" s="9"/>
      <c r="B17" s="13"/>
      <c r="C17" s="14"/>
    </row>
    <row r="18" spans="1:4" ht="16.5" x14ac:dyDescent="0.3">
      <c r="A18" s="9"/>
      <c r="B18" s="9"/>
      <c r="C18" s="9"/>
    </row>
    <row r="19" spans="1:4" ht="16.5" x14ac:dyDescent="0.3">
      <c r="A19" s="8" t="s">
        <v>30</v>
      </c>
      <c r="B19" s="9"/>
      <c r="C19" s="9"/>
    </row>
    <row r="20" spans="1:4" ht="35.1" customHeight="1" x14ac:dyDescent="0.25">
      <c r="A20" s="15" t="s">
        <v>31</v>
      </c>
      <c r="B20" s="435" t="s">
        <v>68</v>
      </c>
      <c r="C20" s="435"/>
      <c r="D20" s="435"/>
    </row>
    <row r="21" spans="1:4" ht="35.1" customHeight="1" x14ac:dyDescent="0.25">
      <c r="A21" s="15" t="s">
        <v>31</v>
      </c>
      <c r="B21" s="435" t="s">
        <v>69</v>
      </c>
      <c r="C21" s="435"/>
      <c r="D21" s="435"/>
    </row>
    <row r="22" spans="1:4" ht="35.1" customHeight="1" x14ac:dyDescent="0.25">
      <c r="A22" s="15" t="s">
        <v>31</v>
      </c>
      <c r="B22" s="436" t="s">
        <v>32</v>
      </c>
      <c r="C22" s="436"/>
      <c r="D22" s="436"/>
    </row>
    <row r="23" spans="1:4" ht="45" customHeight="1" x14ac:dyDescent="0.25">
      <c r="A23" s="15" t="s">
        <v>31</v>
      </c>
      <c r="B23" s="437" t="s">
        <v>33</v>
      </c>
      <c r="C23" s="437"/>
      <c r="D23" s="437"/>
    </row>
    <row r="24" spans="1:4" ht="16.5" x14ac:dyDescent="0.3">
      <c r="A24" s="9"/>
      <c r="B24" s="16"/>
      <c r="C24" s="9"/>
    </row>
    <row r="25" spans="1:4" ht="16.5" x14ac:dyDescent="0.3">
      <c r="A25" s="9"/>
      <c r="B25" s="16"/>
      <c r="C25" s="9"/>
    </row>
    <row r="26" spans="1:4" ht="35.1" customHeight="1" x14ac:dyDescent="0.3">
      <c r="A26" s="434" t="s">
        <v>34</v>
      </c>
      <c r="B26" s="434"/>
      <c r="C26" s="434"/>
      <c r="D26" s="434"/>
    </row>
    <row r="27" spans="1:4" ht="24.95" customHeight="1" x14ac:dyDescent="0.3">
      <c r="A27" s="9" t="s">
        <v>35</v>
      </c>
      <c r="B27" s="17"/>
      <c r="C27" s="9"/>
      <c r="D27" s="17" t="s">
        <v>36</v>
      </c>
    </row>
    <row r="28" spans="1:4" ht="35.1" customHeight="1" x14ac:dyDescent="0.3">
      <c r="A28" s="434" t="s">
        <v>37</v>
      </c>
      <c r="B28" s="434"/>
      <c r="C28" s="434"/>
      <c r="D28" s="434"/>
    </row>
    <row r="29" spans="1:4" ht="16.5" x14ac:dyDescent="0.3">
      <c r="A29" s="9"/>
      <c r="B29" s="9"/>
      <c r="C29" s="9"/>
    </row>
    <row r="30" spans="1:4" ht="16.5" x14ac:dyDescent="0.3">
      <c r="A30" s="9"/>
      <c r="B30" s="9"/>
      <c r="C30" s="9"/>
    </row>
    <row r="31" spans="1:4" ht="16.5" x14ac:dyDescent="0.3">
      <c r="A31" s="9"/>
      <c r="B31" s="9"/>
      <c r="C31" s="9"/>
    </row>
  </sheetData>
  <sheetProtection selectLockedCells="1" selectUnlockedCells="1"/>
  <mergeCells count="6">
    <mergeCell ref="A28:D28"/>
    <mergeCell ref="B20:D20"/>
    <mergeCell ref="B21:D21"/>
    <mergeCell ref="B22:D22"/>
    <mergeCell ref="B23:D23"/>
    <mergeCell ref="A26:D26"/>
  </mergeCells>
  <hyperlinks>
    <hyperlink ref="D27" r:id="rId1" xr:uid="{8FA9E960-8598-4F3A-8E66-35833B243CE6}"/>
  </hyperlinks>
  <printOptions horizontalCentered="1"/>
  <pageMargins left="0.5" right="0.5" top="0.75" bottom="0.5" header="0.3" footer="0.3"/>
  <pageSetup scale="85" orientation="portrait"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ED217-5890-4CF4-AF50-6615D9DBD423}">
  <dimension ref="A7:D52"/>
  <sheetViews>
    <sheetView showGridLines="0" tabSelected="1" view="pageBreakPreview" zoomScale="85" zoomScaleNormal="60" zoomScaleSheetLayoutView="85" workbookViewId="0">
      <selection activeCell="N5" sqref="N5"/>
    </sheetView>
  </sheetViews>
  <sheetFormatPr defaultRowHeight="15" x14ac:dyDescent="0.25"/>
  <cols>
    <col min="1" max="1" width="6.42578125" customWidth="1"/>
    <col min="2" max="2" width="26.42578125" customWidth="1"/>
    <col min="3" max="3" width="15.5703125" customWidth="1"/>
    <col min="4" max="4" width="67.5703125" customWidth="1"/>
  </cols>
  <sheetData>
    <row r="7" spans="1:4" ht="18.75" x14ac:dyDescent="0.3">
      <c r="A7" s="250" t="s">
        <v>101</v>
      </c>
      <c r="B7" s="251"/>
      <c r="C7" s="9"/>
    </row>
    <row r="8" spans="1:4" ht="18.75" x14ac:dyDescent="0.3">
      <c r="A8" s="250" t="s">
        <v>141</v>
      </c>
      <c r="B8" s="251"/>
      <c r="C8" s="9"/>
    </row>
    <row r="9" spans="1:4" ht="16.5" x14ac:dyDescent="0.3">
      <c r="A9" s="9"/>
      <c r="B9" s="9"/>
      <c r="C9" s="9"/>
    </row>
    <row r="10" spans="1:4" ht="16.5" x14ac:dyDescent="0.3">
      <c r="A10" s="252" t="s">
        <v>20</v>
      </c>
      <c r="B10" s="9"/>
      <c r="C10" s="9"/>
    </row>
    <row r="11" spans="1:4" ht="20.100000000000001" customHeight="1" x14ac:dyDescent="0.25">
      <c r="A11" s="253" t="s">
        <v>21</v>
      </c>
      <c r="B11" s="254">
        <v>45688</v>
      </c>
      <c r="C11" s="255"/>
      <c r="D11" s="256"/>
    </row>
    <row r="12" spans="1:4" ht="20.100000000000001" customHeight="1" x14ac:dyDescent="0.25">
      <c r="A12" s="253" t="s">
        <v>23</v>
      </c>
      <c r="B12" s="254">
        <v>45777</v>
      </c>
      <c r="C12" s="255"/>
      <c r="D12" s="256"/>
    </row>
    <row r="13" spans="1:4" ht="20.100000000000001" customHeight="1" x14ac:dyDescent="0.25">
      <c r="A13" s="253" t="s">
        <v>25</v>
      </c>
      <c r="B13" s="254">
        <v>45869</v>
      </c>
      <c r="C13" s="255"/>
      <c r="D13" s="256"/>
    </row>
    <row r="14" spans="1:4" ht="20.100000000000001" customHeight="1" x14ac:dyDescent="0.25">
      <c r="A14" s="253" t="s">
        <v>27</v>
      </c>
      <c r="B14" s="254">
        <v>45961</v>
      </c>
      <c r="C14" s="255"/>
      <c r="D14" s="256"/>
    </row>
    <row r="15" spans="1:4" ht="16.5" x14ac:dyDescent="0.3">
      <c r="A15" s="9"/>
      <c r="B15" s="13"/>
      <c r="C15" s="14"/>
    </row>
    <row r="16" spans="1:4" ht="6" customHeight="1" x14ac:dyDescent="0.3">
      <c r="A16" s="9"/>
      <c r="B16" s="9"/>
      <c r="C16" s="9"/>
    </row>
    <row r="17" spans="1:4" ht="16.5" x14ac:dyDescent="0.3">
      <c r="A17" s="8" t="s">
        <v>30</v>
      </c>
      <c r="B17" s="9"/>
      <c r="C17" s="9"/>
    </row>
    <row r="18" spans="1:4" ht="46.5" customHeight="1" x14ac:dyDescent="0.25">
      <c r="A18" s="257" t="s">
        <v>31</v>
      </c>
      <c r="B18" s="435" t="s">
        <v>136</v>
      </c>
      <c r="C18" s="435"/>
      <c r="D18" s="435"/>
    </row>
    <row r="19" spans="1:4" ht="72.75" customHeight="1" x14ac:dyDescent="0.25">
      <c r="A19" s="257" t="s">
        <v>31</v>
      </c>
      <c r="B19" s="435" t="s">
        <v>137</v>
      </c>
      <c r="C19" s="435"/>
      <c r="D19" s="435"/>
    </row>
    <row r="20" spans="1:4" ht="77.25" customHeight="1" x14ac:dyDescent="0.25">
      <c r="A20" s="257" t="s">
        <v>31</v>
      </c>
      <c r="B20" s="435" t="s">
        <v>154</v>
      </c>
      <c r="C20" s="435"/>
      <c r="D20" s="435"/>
    </row>
    <row r="21" spans="1:4" ht="30.75" customHeight="1" x14ac:dyDescent="0.25">
      <c r="A21" s="257" t="s">
        <v>31</v>
      </c>
      <c r="B21" s="438" t="s">
        <v>32</v>
      </c>
      <c r="C21" s="438"/>
      <c r="D21" s="438"/>
    </row>
    <row r="22" spans="1:4" ht="54" customHeight="1" x14ac:dyDescent="0.25">
      <c r="A22" s="257" t="s">
        <v>31</v>
      </c>
      <c r="B22" s="437" t="s">
        <v>93</v>
      </c>
      <c r="C22" s="437"/>
      <c r="D22" s="437"/>
    </row>
    <row r="23" spans="1:4" ht="11.25" customHeight="1" x14ac:dyDescent="0.25">
      <c r="A23" s="257"/>
      <c r="B23" s="399"/>
      <c r="C23" s="399"/>
      <c r="D23" s="399"/>
    </row>
    <row r="24" spans="1:4" ht="62.25" customHeight="1" x14ac:dyDescent="0.25">
      <c r="A24" s="439" t="s">
        <v>102</v>
      </c>
      <c r="B24" s="439"/>
      <c r="C24" s="439"/>
      <c r="D24" s="439"/>
    </row>
    <row r="25" spans="1:4" x14ac:dyDescent="0.25">
      <c r="A25" s="400"/>
      <c r="B25" s="400"/>
      <c r="C25" s="400"/>
      <c r="D25" s="400"/>
    </row>
    <row r="26" spans="1:4" ht="38.25" customHeight="1" x14ac:dyDescent="0.25">
      <c r="A26" s="435" t="s">
        <v>146</v>
      </c>
      <c r="B26" s="435"/>
      <c r="C26" s="435"/>
      <c r="D26" s="435"/>
    </row>
    <row r="27" spans="1:4" ht="40.5" customHeight="1" x14ac:dyDescent="0.3">
      <c r="A27" s="434" t="s">
        <v>94</v>
      </c>
      <c r="B27" s="434"/>
      <c r="C27" s="434"/>
      <c r="D27" s="434"/>
    </row>
    <row r="28" spans="1:4" ht="16.5" x14ac:dyDescent="0.3">
      <c r="A28" s="9"/>
      <c r="B28" s="9"/>
      <c r="C28" s="9"/>
    </row>
    <row r="29" spans="1:4" ht="16.5" x14ac:dyDescent="0.3">
      <c r="A29" s="9"/>
      <c r="B29" s="9"/>
      <c r="C29" s="9"/>
    </row>
    <row r="30" spans="1:4" ht="16.5" x14ac:dyDescent="0.3">
      <c r="A30" s="9"/>
      <c r="B30" s="9"/>
      <c r="C30" s="9"/>
    </row>
    <row r="46" spans="1:1" x14ac:dyDescent="0.25">
      <c r="A46" s="258" t="s">
        <v>142</v>
      </c>
    </row>
    <row r="47" spans="1:1" x14ac:dyDescent="0.25">
      <c r="A47" s="258" t="s">
        <v>143</v>
      </c>
    </row>
    <row r="48" spans="1:1" x14ac:dyDescent="0.25">
      <c r="A48" s="258" t="s">
        <v>144</v>
      </c>
    </row>
    <row r="49" spans="1:1" x14ac:dyDescent="0.25">
      <c r="A49" s="258" t="s">
        <v>145</v>
      </c>
    </row>
    <row r="50" spans="1:1" x14ac:dyDescent="0.25">
      <c r="A50" s="259"/>
    </row>
    <row r="51" spans="1:1" x14ac:dyDescent="0.25">
      <c r="A51" s="259"/>
    </row>
    <row r="52" spans="1:1" x14ac:dyDescent="0.25">
      <c r="A52" s="259"/>
    </row>
  </sheetData>
  <sheetProtection selectLockedCells="1" selectUnlockedCells="1"/>
  <mergeCells count="8">
    <mergeCell ref="A27:D27"/>
    <mergeCell ref="B20:D20"/>
    <mergeCell ref="B18:D18"/>
    <mergeCell ref="B19:D19"/>
    <mergeCell ref="B21:D21"/>
    <mergeCell ref="B22:D22"/>
    <mergeCell ref="A26:D26"/>
    <mergeCell ref="A24:D24"/>
  </mergeCells>
  <printOptions horizontalCentered="1"/>
  <pageMargins left="0.45" right="0.45" top="0.75" bottom="0.25" header="0.3" footer="0.3"/>
  <pageSetup scale="7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448"/>
  <sheetViews>
    <sheetView showGridLines="0" view="pageBreakPreview" topLeftCell="A251" zoomScale="85" zoomScaleNormal="70" zoomScaleSheetLayoutView="85" workbookViewId="0">
      <selection activeCell="C4" sqref="C4:G4"/>
    </sheetView>
  </sheetViews>
  <sheetFormatPr defaultColWidth="9.140625" defaultRowHeight="15" x14ac:dyDescent="0.25"/>
  <cols>
    <col min="1" max="1" width="61.7109375" style="86" customWidth="1"/>
    <col min="2" max="2" width="0.85546875" style="68" customWidth="1"/>
    <col min="3" max="3" width="21.7109375" style="6" customWidth="1"/>
    <col min="4" max="4" width="0.85546875" style="6" customWidth="1"/>
    <col min="5" max="5" width="21.7109375" style="6" customWidth="1"/>
    <col min="6" max="6" width="0.85546875" style="6" customWidth="1"/>
    <col min="7" max="7" width="21.7109375" style="6" customWidth="1"/>
    <col min="8" max="8" width="1.5703125" style="6" customWidth="1"/>
    <col min="9" max="9" width="21.7109375" style="6" hidden="1" customWidth="1"/>
    <col min="10" max="10" width="1.140625" style="6" hidden="1" customWidth="1"/>
    <col min="11" max="11" width="21.7109375" style="6" hidden="1" customWidth="1"/>
    <col min="12" max="12" width="1.140625" style="6" hidden="1" customWidth="1"/>
    <col min="13" max="13" width="21.7109375" style="6" hidden="1" customWidth="1"/>
    <col min="14" max="14" width="1.140625" style="6" hidden="1" customWidth="1"/>
    <col min="15" max="15" width="7.85546875" style="6" hidden="1" customWidth="1"/>
    <col min="16" max="16" width="4.42578125" style="6" hidden="1" customWidth="1"/>
    <col min="17" max="18" width="21.7109375" style="6" customWidth="1"/>
    <col min="19" max="19" width="1.5703125" style="6" customWidth="1"/>
    <col min="20" max="20" width="21.7109375" style="6" hidden="1" customWidth="1"/>
    <col min="21" max="21" width="0.85546875" style="6" hidden="1" customWidth="1"/>
    <col min="22" max="22" width="21.7109375" style="6" hidden="1" customWidth="1"/>
    <col min="23" max="23" width="0.7109375" style="6" hidden="1" customWidth="1"/>
    <col min="24" max="24" width="21.7109375" style="6" hidden="1" customWidth="1"/>
    <col min="25" max="25" width="0.85546875" style="6" hidden="1" customWidth="1"/>
    <col min="26" max="26" width="21.7109375" style="6" hidden="1" customWidth="1"/>
    <col min="27" max="27" width="2.7109375" style="6" hidden="1" customWidth="1"/>
    <col min="28" max="29" width="21.7109375" style="6" customWidth="1"/>
    <col min="30" max="30" width="1.5703125" style="6" customWidth="1"/>
    <col min="31" max="31" width="21.7109375" style="6" hidden="1" customWidth="1"/>
    <col min="32" max="32" width="0.85546875" style="6" hidden="1" customWidth="1"/>
    <col min="33" max="33" width="21.7109375" style="6" hidden="1" customWidth="1"/>
    <col min="34" max="34" width="0.85546875" style="6" hidden="1" customWidth="1"/>
    <col min="35" max="35" width="21.7109375" style="6" hidden="1" customWidth="1"/>
    <col min="36" max="36" width="0.85546875" style="6" hidden="1" customWidth="1"/>
    <col min="37" max="37" width="21.7109375" style="6" hidden="1" customWidth="1"/>
    <col min="38" max="38" width="2.5703125" style="6" hidden="1" customWidth="1"/>
    <col min="39" max="16384" width="9.140625" style="6"/>
  </cols>
  <sheetData>
    <row r="1" spans="1:37" s="2" customFormat="1" ht="20.100000000000001" customHeight="1" x14ac:dyDescent="0.3">
      <c r="A1" s="87" t="s">
        <v>66</v>
      </c>
      <c r="B1" s="61"/>
      <c r="C1" s="462"/>
      <c r="D1" s="462"/>
      <c r="E1" s="462"/>
      <c r="F1" s="462"/>
      <c r="G1" s="462"/>
      <c r="H1" s="354"/>
      <c r="I1" s="466">
        <f>C1</f>
        <v>0</v>
      </c>
      <c r="J1" s="466"/>
      <c r="K1" s="466"/>
      <c r="L1" s="466"/>
      <c r="M1" s="466"/>
      <c r="N1" s="466"/>
      <c r="O1" s="466"/>
      <c r="P1" s="61"/>
      <c r="Q1" s="22"/>
      <c r="R1" s="22"/>
      <c r="S1" s="22"/>
      <c r="T1" s="458">
        <f>C1</f>
        <v>0</v>
      </c>
      <c r="U1" s="458"/>
      <c r="V1" s="458"/>
      <c r="W1" s="22"/>
      <c r="X1" s="22"/>
      <c r="Y1" s="22"/>
      <c r="Z1" s="22"/>
      <c r="AA1" s="22"/>
      <c r="AB1" s="22"/>
      <c r="AC1" s="22"/>
      <c r="AD1" s="22"/>
      <c r="AE1" s="22"/>
      <c r="AF1" s="22"/>
      <c r="AG1" s="22"/>
      <c r="AH1" s="22"/>
      <c r="AI1" s="22"/>
      <c r="AJ1" s="22"/>
      <c r="AK1" s="22"/>
    </row>
    <row r="2" spans="1:37" s="2" customFormat="1" ht="18.75" x14ac:dyDescent="0.3">
      <c r="A2" s="87" t="s">
        <v>62</v>
      </c>
      <c r="B2" s="61"/>
      <c r="C2" s="462"/>
      <c r="D2" s="462"/>
      <c r="E2" s="462"/>
      <c r="F2" s="462"/>
      <c r="G2" s="462"/>
      <c r="H2" s="354"/>
      <c r="I2" s="466">
        <f t="shared" ref="I2:I7" si="0">C2</f>
        <v>0</v>
      </c>
      <c r="J2" s="466"/>
      <c r="K2" s="466"/>
      <c r="L2" s="466"/>
      <c r="M2" s="466"/>
      <c r="N2" s="466"/>
      <c r="O2" s="466"/>
      <c r="P2" s="61"/>
      <c r="Q2" s="22"/>
      <c r="R2" s="22"/>
      <c r="S2" s="22"/>
      <c r="T2" s="22"/>
      <c r="U2" s="22"/>
      <c r="V2" s="22"/>
      <c r="W2" s="22"/>
      <c r="X2" s="22"/>
      <c r="Y2" s="22"/>
      <c r="Z2" s="22"/>
      <c r="AA2" s="22"/>
      <c r="AB2" s="22"/>
      <c r="AC2" s="22"/>
      <c r="AD2" s="22"/>
      <c r="AE2" s="22"/>
      <c r="AF2" s="22"/>
      <c r="AG2" s="22"/>
      <c r="AH2" s="22"/>
      <c r="AI2" s="22"/>
      <c r="AJ2" s="22"/>
      <c r="AK2" s="22"/>
    </row>
    <row r="3" spans="1:37" s="2" customFormat="1" ht="20.100000000000001" customHeight="1" x14ac:dyDescent="0.3">
      <c r="A3" s="87" t="s">
        <v>63</v>
      </c>
      <c r="B3" s="61"/>
      <c r="C3" s="462"/>
      <c r="D3" s="462"/>
      <c r="E3" s="462"/>
      <c r="F3" s="462"/>
      <c r="G3" s="462"/>
      <c r="H3" s="354"/>
      <c r="I3" s="466">
        <f t="shared" si="0"/>
        <v>0</v>
      </c>
      <c r="J3" s="466"/>
      <c r="K3" s="466"/>
      <c r="L3" s="466"/>
      <c r="M3" s="466"/>
      <c r="N3" s="466"/>
      <c r="O3" s="466"/>
      <c r="P3" s="61"/>
      <c r="Q3" s="22"/>
      <c r="R3" s="22"/>
      <c r="S3" s="22"/>
      <c r="T3" s="374" t="s">
        <v>99</v>
      </c>
      <c r="U3" s="22"/>
      <c r="V3" s="22"/>
      <c r="W3" s="22"/>
      <c r="X3" s="22"/>
      <c r="Y3" s="22"/>
      <c r="Z3" s="22"/>
      <c r="AA3" s="22"/>
      <c r="AB3" s="22"/>
      <c r="AC3" s="22"/>
      <c r="AD3" s="22"/>
      <c r="AE3" s="22"/>
      <c r="AF3" s="22"/>
      <c r="AG3" s="22"/>
      <c r="AH3" s="22"/>
      <c r="AI3" s="22"/>
      <c r="AJ3" s="22"/>
      <c r="AK3" s="22"/>
    </row>
    <row r="4" spans="1:37" s="2" customFormat="1" ht="21.95" customHeight="1" x14ac:dyDescent="0.3">
      <c r="A4" s="87" t="s">
        <v>147</v>
      </c>
      <c r="B4" s="61"/>
      <c r="C4" s="463">
        <f>G49</f>
        <v>0</v>
      </c>
      <c r="D4" s="463"/>
      <c r="E4" s="463"/>
      <c r="F4" s="463"/>
      <c r="G4" s="463"/>
      <c r="H4" s="354"/>
      <c r="I4" s="466">
        <f t="shared" si="0"/>
        <v>0</v>
      </c>
      <c r="J4" s="466"/>
      <c r="K4" s="466"/>
      <c r="L4" s="466"/>
      <c r="M4" s="466"/>
      <c r="N4" s="466"/>
      <c r="O4" s="466"/>
      <c r="P4" s="61"/>
      <c r="Q4" s="22"/>
      <c r="R4" s="22"/>
      <c r="S4" s="22"/>
      <c r="T4" s="451"/>
      <c r="U4" s="451"/>
      <c r="V4" s="451"/>
      <c r="W4" s="22"/>
      <c r="X4" s="22"/>
      <c r="Y4" s="22"/>
      <c r="Z4" s="22"/>
      <c r="AA4" s="22"/>
      <c r="AB4" s="22"/>
      <c r="AC4" s="22"/>
      <c r="AD4" s="22"/>
      <c r="AE4" s="22"/>
      <c r="AF4" s="22"/>
      <c r="AG4" s="22"/>
      <c r="AH4" s="22"/>
      <c r="AI4" s="22"/>
      <c r="AJ4" s="22"/>
      <c r="AK4" s="22"/>
    </row>
    <row r="5" spans="1:37" s="2" customFormat="1" ht="9.6" customHeight="1" x14ac:dyDescent="0.3">
      <c r="A5" s="87"/>
      <c r="B5" s="61"/>
      <c r="C5" s="62"/>
      <c r="D5" s="62"/>
      <c r="E5" s="62"/>
      <c r="F5" s="62"/>
      <c r="G5" s="62"/>
      <c r="H5" s="62"/>
      <c r="I5" s="355"/>
      <c r="J5" s="355"/>
      <c r="K5" s="355"/>
      <c r="L5" s="355"/>
      <c r="M5" s="355"/>
      <c r="N5" s="355"/>
      <c r="O5" s="355"/>
      <c r="P5" s="61"/>
      <c r="Q5" s="22"/>
      <c r="R5" s="22"/>
      <c r="S5" s="22"/>
      <c r="T5" s="22"/>
      <c r="U5" s="22"/>
      <c r="V5" s="22"/>
      <c r="W5" s="22"/>
      <c r="X5" s="22"/>
      <c r="Y5" s="22"/>
      <c r="Z5" s="22"/>
      <c r="AA5" s="22"/>
      <c r="AB5" s="22"/>
      <c r="AC5" s="22"/>
      <c r="AD5" s="22"/>
      <c r="AE5" s="22"/>
      <c r="AF5" s="22"/>
      <c r="AG5" s="22"/>
      <c r="AH5" s="22"/>
      <c r="AI5" s="22"/>
      <c r="AJ5" s="22"/>
      <c r="AK5" s="22"/>
    </row>
    <row r="6" spans="1:37" s="2" customFormat="1" ht="18.75" x14ac:dyDescent="0.3">
      <c r="A6" s="87" t="s">
        <v>64</v>
      </c>
      <c r="B6" s="61"/>
      <c r="C6" s="464"/>
      <c r="D6" s="464"/>
      <c r="E6" s="464"/>
      <c r="F6" s="464"/>
      <c r="G6" s="464"/>
      <c r="H6" s="354"/>
      <c r="I6" s="467">
        <f t="shared" si="0"/>
        <v>0</v>
      </c>
      <c r="J6" s="467"/>
      <c r="K6" s="467"/>
      <c r="L6" s="467"/>
      <c r="M6" s="467"/>
      <c r="N6" s="467"/>
      <c r="O6" s="467"/>
      <c r="P6" s="61"/>
      <c r="Q6" s="22"/>
      <c r="R6" s="22"/>
      <c r="S6" s="22"/>
      <c r="T6" s="22"/>
      <c r="U6" s="22"/>
      <c r="V6" s="22"/>
      <c r="W6" s="22"/>
      <c r="X6" s="22"/>
      <c r="Y6" s="22"/>
      <c r="Z6" s="22"/>
      <c r="AA6" s="22"/>
      <c r="AB6" s="22"/>
      <c r="AC6" s="22"/>
      <c r="AD6" s="22"/>
      <c r="AE6" s="22"/>
      <c r="AF6" s="22"/>
      <c r="AG6" s="22"/>
      <c r="AH6" s="22"/>
      <c r="AI6" s="22"/>
      <c r="AJ6" s="22"/>
      <c r="AK6" s="22"/>
    </row>
    <row r="7" spans="1:37" s="2" customFormat="1" ht="20.100000000000001" customHeight="1" x14ac:dyDescent="0.3">
      <c r="A7" s="87" t="s">
        <v>65</v>
      </c>
      <c r="B7" s="61"/>
      <c r="C7" s="465"/>
      <c r="D7" s="465"/>
      <c r="E7" s="465"/>
      <c r="F7" s="465"/>
      <c r="G7" s="465"/>
      <c r="H7" s="354"/>
      <c r="I7" s="450">
        <f t="shared" si="0"/>
        <v>0</v>
      </c>
      <c r="J7" s="450"/>
      <c r="K7" s="450"/>
      <c r="L7" s="450"/>
      <c r="M7" s="450"/>
      <c r="N7" s="450"/>
      <c r="O7" s="450"/>
      <c r="P7" s="61"/>
      <c r="Q7" s="22"/>
      <c r="R7" s="22"/>
      <c r="S7" s="22"/>
      <c r="T7" s="22"/>
      <c r="U7" s="22"/>
      <c r="V7" s="22"/>
      <c r="W7" s="22"/>
      <c r="X7" s="22"/>
      <c r="Y7" s="22"/>
      <c r="Z7" s="22"/>
      <c r="AA7" s="22"/>
      <c r="AB7" s="22"/>
      <c r="AC7" s="22"/>
      <c r="AD7" s="22"/>
      <c r="AE7" s="22"/>
      <c r="AF7" s="22"/>
      <c r="AG7" s="22"/>
      <c r="AH7" s="22"/>
      <c r="AI7" s="22"/>
      <c r="AJ7" s="22"/>
      <c r="AK7" s="22"/>
    </row>
    <row r="8" spans="1:37" s="2" customFormat="1" ht="20.100000000000001" customHeight="1" thickBot="1" x14ac:dyDescent="0.35">
      <c r="A8" s="87"/>
      <c r="B8" s="61"/>
      <c r="C8" s="20"/>
      <c r="D8" s="20"/>
      <c r="E8" s="20"/>
      <c r="F8" s="20"/>
      <c r="G8" s="20"/>
      <c r="H8" s="20"/>
      <c r="I8" s="20"/>
      <c r="J8" s="20"/>
      <c r="K8" s="20"/>
      <c r="L8" s="20"/>
      <c r="M8" s="20"/>
      <c r="N8" s="20"/>
      <c r="O8" s="20"/>
      <c r="P8" s="61"/>
      <c r="Q8" s="445" t="s">
        <v>98</v>
      </c>
      <c r="R8" s="445"/>
      <c r="S8" s="354"/>
      <c r="T8" s="445" t="s">
        <v>71</v>
      </c>
      <c r="U8" s="445"/>
      <c r="V8" s="445"/>
      <c r="W8" s="445"/>
      <c r="X8" s="445"/>
      <c r="Y8" s="445"/>
      <c r="Z8" s="445"/>
      <c r="AA8" s="354"/>
      <c r="AB8" s="445" t="s">
        <v>98</v>
      </c>
      <c r="AC8" s="445"/>
      <c r="AD8" s="354"/>
      <c r="AE8" s="445" t="s">
        <v>71</v>
      </c>
      <c r="AF8" s="445"/>
      <c r="AG8" s="445"/>
      <c r="AH8" s="445"/>
      <c r="AI8" s="445"/>
      <c r="AJ8" s="445"/>
      <c r="AK8" s="445"/>
    </row>
    <row r="9" spans="1:37" s="7" customFormat="1" ht="20.100000000000001" hidden="1" customHeight="1" thickBot="1" x14ac:dyDescent="0.35">
      <c r="A9" s="88" t="s">
        <v>18</v>
      </c>
      <c r="B9" s="62"/>
      <c r="C9" s="441" t="s">
        <v>70</v>
      </c>
      <c r="D9" s="441"/>
      <c r="E9" s="441"/>
      <c r="F9" s="441"/>
      <c r="G9" s="441"/>
      <c r="H9" s="441"/>
      <c r="I9" s="441"/>
      <c r="J9" s="441"/>
      <c r="K9" s="441"/>
      <c r="L9" s="441"/>
      <c r="M9" s="441"/>
      <c r="N9" s="441"/>
      <c r="O9" s="441"/>
      <c r="P9" s="20"/>
      <c r="Q9" s="20"/>
      <c r="R9" s="20"/>
      <c r="S9" s="20"/>
      <c r="T9" s="20"/>
      <c r="U9" s="20"/>
      <c r="V9" s="20"/>
      <c r="W9" s="20"/>
      <c r="X9" s="20"/>
      <c r="Y9" s="20"/>
      <c r="Z9" s="20"/>
      <c r="AA9" s="20"/>
      <c r="AB9" s="22"/>
      <c r="AC9" s="22"/>
      <c r="AD9" s="22"/>
      <c r="AE9" s="20"/>
      <c r="AF9" s="20"/>
      <c r="AG9" s="20"/>
      <c r="AH9" s="20"/>
      <c r="AI9" s="20"/>
      <c r="AJ9" s="20"/>
      <c r="AK9" s="20"/>
    </row>
    <row r="10" spans="1:37" s="7" customFormat="1" ht="19.5" hidden="1" thickBot="1" x14ac:dyDescent="0.35">
      <c r="A10" s="80"/>
      <c r="B10" s="62"/>
      <c r="C10" s="65"/>
      <c r="D10" s="20"/>
      <c r="E10" s="65"/>
      <c r="F10" s="20"/>
      <c r="G10" s="20"/>
      <c r="H10" s="20"/>
      <c r="I10" s="20"/>
      <c r="J10" s="20"/>
      <c r="K10" s="20"/>
      <c r="L10" s="20"/>
      <c r="M10" s="20"/>
      <c r="N10" s="20"/>
      <c r="O10" s="20"/>
      <c r="P10" s="62"/>
      <c r="Q10" s="20"/>
      <c r="R10" s="20"/>
      <c r="S10" s="20"/>
      <c r="T10" s="20"/>
      <c r="U10" s="20"/>
      <c r="V10" s="20"/>
      <c r="W10" s="20"/>
      <c r="X10" s="20"/>
      <c r="Y10" s="20"/>
      <c r="Z10" s="20"/>
      <c r="AA10" s="20"/>
      <c r="AB10" s="20"/>
      <c r="AC10" s="20"/>
      <c r="AD10" s="20"/>
      <c r="AE10" s="20"/>
      <c r="AF10" s="20"/>
      <c r="AG10" s="20"/>
      <c r="AH10" s="20"/>
      <c r="AI10" s="20"/>
      <c r="AJ10" s="20"/>
      <c r="AK10" s="20"/>
    </row>
    <row r="11" spans="1:37" s="1" customFormat="1" ht="16.5" thickBot="1" x14ac:dyDescent="0.3">
      <c r="A11" s="33"/>
      <c r="B11" s="211"/>
      <c r="C11" s="446" t="s">
        <v>46</v>
      </c>
      <c r="D11" s="447"/>
      <c r="E11" s="447"/>
      <c r="F11" s="447"/>
      <c r="G11" s="447"/>
      <c r="H11" s="369"/>
      <c r="I11" s="454" t="s">
        <v>71</v>
      </c>
      <c r="J11" s="455"/>
      <c r="K11" s="455"/>
      <c r="L11" s="455"/>
      <c r="M11" s="455"/>
      <c r="N11" s="455"/>
      <c r="O11" s="456"/>
      <c r="P11" s="33"/>
      <c r="Q11" s="448" t="s">
        <v>40</v>
      </c>
      <c r="R11" s="449"/>
      <c r="S11" s="234"/>
      <c r="T11" s="442" t="s">
        <v>40</v>
      </c>
      <c r="U11" s="443"/>
      <c r="V11" s="443"/>
      <c r="W11" s="443"/>
      <c r="X11" s="443"/>
      <c r="Y11" s="443"/>
      <c r="Z11" s="444"/>
      <c r="AA11" s="234"/>
      <c r="AB11" s="452" t="s">
        <v>41</v>
      </c>
      <c r="AC11" s="453"/>
      <c r="AD11" s="33"/>
      <c r="AE11" s="459" t="s">
        <v>41</v>
      </c>
      <c r="AF11" s="460"/>
      <c r="AG11" s="460"/>
      <c r="AH11" s="460"/>
      <c r="AI11" s="460"/>
      <c r="AJ11" s="460"/>
      <c r="AK11" s="461"/>
    </row>
    <row r="12" spans="1:37" s="66" customFormat="1" ht="64.5" thickBot="1" x14ac:dyDescent="0.25">
      <c r="A12" s="335" t="s">
        <v>8</v>
      </c>
      <c r="B12" s="212"/>
      <c r="C12" s="336" t="s">
        <v>105</v>
      </c>
      <c r="D12" s="79"/>
      <c r="E12" s="336" t="s">
        <v>153</v>
      </c>
      <c r="F12" s="34"/>
      <c r="G12" s="337" t="s">
        <v>104</v>
      </c>
      <c r="H12" s="369"/>
      <c r="I12" s="287" t="s">
        <v>105</v>
      </c>
      <c r="J12" s="269"/>
      <c r="K12" s="268" t="s">
        <v>106</v>
      </c>
      <c r="L12" s="269"/>
      <c r="M12" s="268" t="s">
        <v>48</v>
      </c>
      <c r="N12" s="270"/>
      <c r="O12" s="271" t="s">
        <v>47</v>
      </c>
      <c r="P12" s="25"/>
      <c r="Q12" s="334" t="s">
        <v>148</v>
      </c>
      <c r="R12" s="334" t="s">
        <v>149</v>
      </c>
      <c r="S12" s="235"/>
      <c r="T12" s="338" t="s">
        <v>103</v>
      </c>
      <c r="U12" s="308"/>
      <c r="V12" s="340" t="s">
        <v>107</v>
      </c>
      <c r="W12" s="308"/>
      <c r="X12" s="340" t="s">
        <v>111</v>
      </c>
      <c r="Y12" s="308"/>
      <c r="Z12" s="339" t="s">
        <v>112</v>
      </c>
      <c r="AA12" s="235"/>
      <c r="AB12" s="341" t="s">
        <v>151</v>
      </c>
      <c r="AC12" s="341" t="s">
        <v>152</v>
      </c>
      <c r="AD12" s="25"/>
      <c r="AE12" s="403" t="s">
        <v>108</v>
      </c>
      <c r="AF12" s="308"/>
      <c r="AG12" s="404" t="s">
        <v>109</v>
      </c>
      <c r="AH12" s="308"/>
      <c r="AI12" s="404" t="s">
        <v>113</v>
      </c>
      <c r="AJ12" s="308"/>
      <c r="AK12" s="405" t="s">
        <v>114</v>
      </c>
    </row>
    <row r="13" spans="1:37" s="3" customFormat="1" ht="15.75" x14ac:dyDescent="0.25">
      <c r="A13" s="217" t="s">
        <v>11</v>
      </c>
      <c r="B13" s="207"/>
      <c r="C13" s="89"/>
      <c r="D13" s="29"/>
      <c r="E13" s="89"/>
      <c r="F13" s="118"/>
      <c r="G13" s="260"/>
      <c r="H13" s="370"/>
      <c r="I13" s="297">
        <f>G13</f>
        <v>0</v>
      </c>
      <c r="J13" s="356"/>
      <c r="K13" s="55"/>
      <c r="L13" s="356"/>
      <c r="M13" s="55">
        <f>I13-K13</f>
        <v>0</v>
      </c>
      <c r="N13" s="357"/>
      <c r="O13" s="56">
        <f>IFERROR(K13/I13,0)</f>
        <v>0</v>
      </c>
      <c r="P13" s="119"/>
      <c r="Q13" s="90"/>
      <c r="R13" s="319"/>
      <c r="S13" s="236"/>
      <c r="T13" s="313">
        <f>Q13</f>
        <v>0</v>
      </c>
      <c r="U13" s="309"/>
      <c r="V13" s="319"/>
      <c r="W13" s="317"/>
      <c r="X13" s="319"/>
      <c r="Y13" s="321"/>
      <c r="Z13" s="319"/>
      <c r="AA13" s="236"/>
      <c r="AB13" s="90"/>
      <c r="AC13" s="319"/>
      <c r="AD13" s="19"/>
      <c r="AE13" s="313">
        <f>AB13</f>
        <v>0</v>
      </c>
      <c r="AF13" s="309"/>
      <c r="AG13" s="315"/>
      <c r="AH13" s="317"/>
      <c r="AI13" s="319"/>
      <c r="AJ13" s="321"/>
      <c r="AK13" s="345"/>
    </row>
    <row r="14" spans="1:37" s="3" customFormat="1" ht="15.75" x14ac:dyDescent="0.25">
      <c r="A14" s="213" t="s">
        <v>14</v>
      </c>
      <c r="B14" s="207"/>
      <c r="C14" s="64"/>
      <c r="D14" s="29"/>
      <c r="E14" s="64"/>
      <c r="F14" s="118"/>
      <c r="G14" s="261"/>
      <c r="H14" s="370"/>
      <c r="I14" s="298">
        <f>G14</f>
        <v>0</v>
      </c>
      <c r="J14" s="358"/>
      <c r="K14" s="57"/>
      <c r="L14" s="358"/>
      <c r="M14" s="55">
        <f t="shared" ref="M14:M40" si="1">I14-K14</f>
        <v>0</v>
      </c>
      <c r="N14" s="359"/>
      <c r="O14" s="58">
        <f>IFERROR(K14/I14,0)</f>
        <v>0</v>
      </c>
      <c r="P14" s="119"/>
      <c r="Q14" s="91"/>
      <c r="R14" s="52"/>
      <c r="S14" s="236"/>
      <c r="T14" s="314">
        <f>Q14</f>
        <v>0</v>
      </c>
      <c r="U14" s="310"/>
      <c r="V14" s="52"/>
      <c r="W14" s="318"/>
      <c r="X14" s="52"/>
      <c r="Y14" s="322"/>
      <c r="Z14" s="52"/>
      <c r="AA14" s="236"/>
      <c r="AB14" s="91"/>
      <c r="AC14" s="52"/>
      <c r="AD14" s="19"/>
      <c r="AE14" s="314">
        <f>AB14</f>
        <v>0</v>
      </c>
      <c r="AF14" s="310"/>
      <c r="AG14" s="18"/>
      <c r="AH14" s="318"/>
      <c r="AI14" s="52"/>
      <c r="AJ14" s="322"/>
      <c r="AK14" s="46"/>
    </row>
    <row r="15" spans="1:37" s="3" customFormat="1" ht="15.75" x14ac:dyDescent="0.25">
      <c r="A15" s="213" t="s">
        <v>9</v>
      </c>
      <c r="B15" s="207"/>
      <c r="C15" s="64"/>
      <c r="D15" s="29"/>
      <c r="E15" s="64"/>
      <c r="F15" s="118"/>
      <c r="G15" s="261"/>
      <c r="H15" s="370"/>
      <c r="I15" s="298">
        <f t="shared" ref="I15:I40" si="2">G15</f>
        <v>0</v>
      </c>
      <c r="J15" s="358"/>
      <c r="K15" s="57"/>
      <c r="L15" s="358"/>
      <c r="M15" s="55">
        <f t="shared" si="1"/>
        <v>0</v>
      </c>
      <c r="N15" s="359"/>
      <c r="O15" s="58">
        <f t="shared" ref="O15:O40" si="3">IFERROR(K15/I15,0)</f>
        <v>0</v>
      </c>
      <c r="P15" s="119"/>
      <c r="Q15" s="91"/>
      <c r="R15" s="52"/>
      <c r="S15" s="236"/>
      <c r="T15" s="314">
        <f t="shared" ref="T15:T48" si="4">Q15</f>
        <v>0</v>
      </c>
      <c r="U15" s="310"/>
      <c r="V15" s="52"/>
      <c r="W15" s="318"/>
      <c r="X15" s="52"/>
      <c r="Y15" s="322"/>
      <c r="Z15" s="52"/>
      <c r="AA15" s="236"/>
      <c r="AB15" s="91"/>
      <c r="AC15" s="52"/>
      <c r="AD15" s="19"/>
      <c r="AE15" s="314">
        <f t="shared" ref="AE15:AE48" si="5">AB15</f>
        <v>0</v>
      </c>
      <c r="AF15" s="310"/>
      <c r="AG15" s="18"/>
      <c r="AH15" s="318"/>
      <c r="AI15" s="52"/>
      <c r="AJ15" s="322"/>
      <c r="AK15" s="46"/>
    </row>
    <row r="16" spans="1:37" s="3" customFormat="1" ht="15.75" x14ac:dyDescent="0.25">
      <c r="A16" s="213" t="s">
        <v>10</v>
      </c>
      <c r="B16" s="207"/>
      <c r="C16" s="64"/>
      <c r="D16" s="29"/>
      <c r="E16" s="64"/>
      <c r="F16" s="118"/>
      <c r="G16" s="261"/>
      <c r="H16" s="370"/>
      <c r="I16" s="298">
        <f t="shared" si="2"/>
        <v>0</v>
      </c>
      <c r="J16" s="358"/>
      <c r="K16" s="57"/>
      <c r="L16" s="358"/>
      <c r="M16" s="55">
        <f t="shared" si="1"/>
        <v>0</v>
      </c>
      <c r="N16" s="359"/>
      <c r="O16" s="58">
        <f t="shared" si="3"/>
        <v>0</v>
      </c>
      <c r="P16" s="119"/>
      <c r="Q16" s="91"/>
      <c r="R16" s="52"/>
      <c r="S16" s="236"/>
      <c r="T16" s="314">
        <f t="shared" si="4"/>
        <v>0</v>
      </c>
      <c r="U16" s="310"/>
      <c r="V16" s="52"/>
      <c r="W16" s="318"/>
      <c r="X16" s="52"/>
      <c r="Y16" s="322"/>
      <c r="Z16" s="52"/>
      <c r="AA16" s="236"/>
      <c r="AB16" s="91"/>
      <c r="AC16" s="52"/>
      <c r="AD16" s="19"/>
      <c r="AE16" s="314">
        <f t="shared" si="5"/>
        <v>0</v>
      </c>
      <c r="AF16" s="310"/>
      <c r="AG16" s="18"/>
      <c r="AH16" s="318"/>
      <c r="AI16" s="52"/>
      <c r="AJ16" s="322"/>
      <c r="AK16" s="46"/>
    </row>
    <row r="17" spans="1:37" s="3" customFormat="1" ht="15.75" x14ac:dyDescent="0.25">
      <c r="A17" s="213" t="s">
        <v>6</v>
      </c>
      <c r="B17" s="207"/>
      <c r="C17" s="64"/>
      <c r="D17" s="29"/>
      <c r="E17" s="64"/>
      <c r="F17" s="118"/>
      <c r="G17" s="261"/>
      <c r="H17" s="370"/>
      <c r="I17" s="298">
        <f t="shared" si="2"/>
        <v>0</v>
      </c>
      <c r="J17" s="358"/>
      <c r="K17" s="57"/>
      <c r="L17" s="358"/>
      <c r="M17" s="55">
        <f t="shared" si="1"/>
        <v>0</v>
      </c>
      <c r="N17" s="359"/>
      <c r="O17" s="58">
        <f t="shared" si="3"/>
        <v>0</v>
      </c>
      <c r="P17" s="119"/>
      <c r="Q17" s="91"/>
      <c r="R17" s="52"/>
      <c r="S17" s="236"/>
      <c r="T17" s="314">
        <f t="shared" si="4"/>
        <v>0</v>
      </c>
      <c r="U17" s="310"/>
      <c r="V17" s="52"/>
      <c r="W17" s="318"/>
      <c r="X17" s="52"/>
      <c r="Y17" s="322"/>
      <c r="Z17" s="52"/>
      <c r="AA17" s="236"/>
      <c r="AB17" s="91"/>
      <c r="AC17" s="52"/>
      <c r="AD17" s="19"/>
      <c r="AE17" s="314">
        <f t="shared" si="5"/>
        <v>0</v>
      </c>
      <c r="AF17" s="310"/>
      <c r="AG17" s="18"/>
      <c r="AH17" s="318"/>
      <c r="AI17" s="52"/>
      <c r="AJ17" s="322"/>
      <c r="AK17" s="46"/>
    </row>
    <row r="18" spans="1:37" s="3" customFormat="1" ht="15.75" x14ac:dyDescent="0.25">
      <c r="A18" s="213" t="s">
        <v>1</v>
      </c>
      <c r="B18" s="207"/>
      <c r="C18" s="64"/>
      <c r="D18" s="29"/>
      <c r="E18" s="64"/>
      <c r="F18" s="118"/>
      <c r="G18" s="261"/>
      <c r="H18" s="370"/>
      <c r="I18" s="298">
        <f t="shared" si="2"/>
        <v>0</v>
      </c>
      <c r="J18" s="358"/>
      <c r="K18" s="57"/>
      <c r="L18" s="358"/>
      <c r="M18" s="55">
        <f t="shared" si="1"/>
        <v>0</v>
      </c>
      <c r="N18" s="359"/>
      <c r="O18" s="58">
        <f t="shared" si="3"/>
        <v>0</v>
      </c>
      <c r="P18" s="119"/>
      <c r="Q18" s="91"/>
      <c r="R18" s="52"/>
      <c r="S18" s="236"/>
      <c r="T18" s="314">
        <f t="shared" si="4"/>
        <v>0</v>
      </c>
      <c r="U18" s="310"/>
      <c r="V18" s="52"/>
      <c r="W18" s="318"/>
      <c r="X18" s="52"/>
      <c r="Y18" s="322"/>
      <c r="Z18" s="52"/>
      <c r="AA18" s="236"/>
      <c r="AB18" s="91"/>
      <c r="AC18" s="52"/>
      <c r="AD18" s="19"/>
      <c r="AE18" s="314">
        <f t="shared" si="5"/>
        <v>0</v>
      </c>
      <c r="AF18" s="310"/>
      <c r="AG18" s="18"/>
      <c r="AH18" s="318"/>
      <c r="AI18" s="52"/>
      <c r="AJ18" s="322"/>
      <c r="AK18" s="46"/>
    </row>
    <row r="19" spans="1:37" s="3" customFormat="1" ht="15.75" x14ac:dyDescent="0.25">
      <c r="A19" s="213" t="s">
        <v>2</v>
      </c>
      <c r="B19" s="207"/>
      <c r="C19" s="64"/>
      <c r="D19" s="29"/>
      <c r="E19" s="64"/>
      <c r="F19" s="118"/>
      <c r="G19" s="261"/>
      <c r="H19" s="370"/>
      <c r="I19" s="298">
        <f t="shared" si="2"/>
        <v>0</v>
      </c>
      <c r="J19" s="358"/>
      <c r="K19" s="57"/>
      <c r="L19" s="358"/>
      <c r="M19" s="55">
        <f t="shared" si="1"/>
        <v>0</v>
      </c>
      <c r="N19" s="359"/>
      <c r="O19" s="58">
        <f t="shared" si="3"/>
        <v>0</v>
      </c>
      <c r="P19" s="119"/>
      <c r="Q19" s="91"/>
      <c r="R19" s="52"/>
      <c r="S19" s="236"/>
      <c r="T19" s="314">
        <f t="shared" si="4"/>
        <v>0</v>
      </c>
      <c r="U19" s="310"/>
      <c r="V19" s="52"/>
      <c r="W19" s="318"/>
      <c r="X19" s="52"/>
      <c r="Y19" s="322"/>
      <c r="Z19" s="52"/>
      <c r="AA19" s="236"/>
      <c r="AB19" s="91"/>
      <c r="AC19" s="52"/>
      <c r="AD19" s="19"/>
      <c r="AE19" s="314">
        <f t="shared" si="5"/>
        <v>0</v>
      </c>
      <c r="AF19" s="310"/>
      <c r="AG19" s="18"/>
      <c r="AH19" s="318"/>
      <c r="AI19" s="52"/>
      <c r="AJ19" s="322"/>
      <c r="AK19" s="46"/>
    </row>
    <row r="20" spans="1:37" s="3" customFormat="1" ht="15.75" x14ac:dyDescent="0.25">
      <c r="A20" s="213" t="s">
        <v>3</v>
      </c>
      <c r="B20" s="207"/>
      <c r="C20" s="64"/>
      <c r="D20" s="29"/>
      <c r="E20" s="64"/>
      <c r="F20" s="118"/>
      <c r="G20" s="261"/>
      <c r="H20" s="370"/>
      <c r="I20" s="298">
        <f t="shared" si="2"/>
        <v>0</v>
      </c>
      <c r="J20" s="358"/>
      <c r="K20" s="57"/>
      <c r="L20" s="358"/>
      <c r="M20" s="55">
        <f t="shared" si="1"/>
        <v>0</v>
      </c>
      <c r="N20" s="359"/>
      <c r="O20" s="58">
        <f t="shared" si="3"/>
        <v>0</v>
      </c>
      <c r="P20" s="119"/>
      <c r="Q20" s="91"/>
      <c r="R20" s="52"/>
      <c r="S20" s="236"/>
      <c r="T20" s="314">
        <f t="shared" si="4"/>
        <v>0</v>
      </c>
      <c r="U20" s="310"/>
      <c r="V20" s="52"/>
      <c r="W20" s="318"/>
      <c r="X20" s="52"/>
      <c r="Y20" s="322"/>
      <c r="Z20" s="52"/>
      <c r="AA20" s="236"/>
      <c r="AB20" s="91"/>
      <c r="AC20" s="52"/>
      <c r="AD20" s="19"/>
      <c r="AE20" s="314">
        <f t="shared" si="5"/>
        <v>0</v>
      </c>
      <c r="AF20" s="310"/>
      <c r="AG20" s="18"/>
      <c r="AH20" s="318"/>
      <c r="AI20" s="52"/>
      <c r="AJ20" s="322"/>
      <c r="AK20" s="46"/>
    </row>
    <row r="21" spans="1:37" s="3" customFormat="1" ht="15.75" x14ac:dyDescent="0.25">
      <c r="A21" s="213" t="s">
        <v>4</v>
      </c>
      <c r="B21" s="207"/>
      <c r="C21" s="64"/>
      <c r="D21" s="29"/>
      <c r="E21" s="64"/>
      <c r="F21" s="118"/>
      <c r="G21" s="261"/>
      <c r="H21" s="370"/>
      <c r="I21" s="298">
        <f t="shared" si="2"/>
        <v>0</v>
      </c>
      <c r="J21" s="358"/>
      <c r="K21" s="57"/>
      <c r="L21" s="358"/>
      <c r="M21" s="55">
        <f t="shared" si="1"/>
        <v>0</v>
      </c>
      <c r="N21" s="359"/>
      <c r="O21" s="58">
        <f t="shared" si="3"/>
        <v>0</v>
      </c>
      <c r="P21" s="119"/>
      <c r="Q21" s="91"/>
      <c r="R21" s="52"/>
      <c r="S21" s="236"/>
      <c r="T21" s="314">
        <f t="shared" si="4"/>
        <v>0</v>
      </c>
      <c r="U21" s="310"/>
      <c r="V21" s="52"/>
      <c r="W21" s="318"/>
      <c r="X21" s="52"/>
      <c r="Y21" s="322"/>
      <c r="Z21" s="52"/>
      <c r="AA21" s="236"/>
      <c r="AB21" s="91"/>
      <c r="AC21" s="52"/>
      <c r="AD21" s="19"/>
      <c r="AE21" s="314">
        <f t="shared" si="5"/>
        <v>0</v>
      </c>
      <c r="AF21" s="310"/>
      <c r="AG21" s="18"/>
      <c r="AH21" s="318"/>
      <c r="AI21" s="52"/>
      <c r="AJ21" s="322"/>
      <c r="AK21" s="46"/>
    </row>
    <row r="22" spans="1:37" s="3" customFormat="1" ht="15.75" x14ac:dyDescent="0.25">
      <c r="A22" s="213" t="s">
        <v>0</v>
      </c>
      <c r="B22" s="207"/>
      <c r="C22" s="74"/>
      <c r="D22" s="30"/>
      <c r="E22" s="74"/>
      <c r="F22" s="118"/>
      <c r="G22" s="262"/>
      <c r="H22" s="370"/>
      <c r="I22" s="298">
        <f t="shared" si="2"/>
        <v>0</v>
      </c>
      <c r="J22" s="358"/>
      <c r="K22" s="57"/>
      <c r="L22" s="358"/>
      <c r="M22" s="55">
        <f t="shared" si="1"/>
        <v>0</v>
      </c>
      <c r="N22" s="359"/>
      <c r="O22" s="58">
        <f t="shared" si="3"/>
        <v>0</v>
      </c>
      <c r="P22" s="119"/>
      <c r="Q22" s="91"/>
      <c r="R22" s="52"/>
      <c r="S22" s="236"/>
      <c r="T22" s="314">
        <f t="shared" si="4"/>
        <v>0</v>
      </c>
      <c r="U22" s="310"/>
      <c r="V22" s="52"/>
      <c r="W22" s="318"/>
      <c r="X22" s="52"/>
      <c r="Y22" s="322"/>
      <c r="Z22" s="52"/>
      <c r="AA22" s="236"/>
      <c r="AB22" s="91"/>
      <c r="AC22" s="52"/>
      <c r="AD22" s="19"/>
      <c r="AE22" s="314">
        <f t="shared" si="5"/>
        <v>0</v>
      </c>
      <c r="AF22" s="310"/>
      <c r="AG22" s="18"/>
      <c r="AH22" s="318"/>
      <c r="AI22" s="52"/>
      <c r="AJ22" s="322"/>
      <c r="AK22" s="46"/>
    </row>
    <row r="23" spans="1:37" s="283" customFormat="1" ht="18.75" x14ac:dyDescent="0.3">
      <c r="A23" s="272" t="s">
        <v>7</v>
      </c>
      <c r="B23" s="273"/>
      <c r="C23" s="274"/>
      <c r="D23" s="275"/>
      <c r="E23" s="274"/>
      <c r="F23" s="276">
        <v>100000</v>
      </c>
      <c r="G23" s="277"/>
      <c r="H23" s="371"/>
      <c r="I23" s="408">
        <f t="shared" si="2"/>
        <v>0</v>
      </c>
      <c r="J23" s="360"/>
      <c r="K23" s="281"/>
      <c r="L23" s="360"/>
      <c r="M23" s="328">
        <f t="shared" si="1"/>
        <v>0</v>
      </c>
      <c r="N23" s="361"/>
      <c r="O23" s="282">
        <f t="shared" si="3"/>
        <v>0</v>
      </c>
      <c r="P23" s="278"/>
      <c r="Q23" s="279"/>
      <c r="R23" s="274">
        <f>Q23</f>
        <v>0</v>
      </c>
      <c r="S23" s="280"/>
      <c r="T23" s="329">
        <f t="shared" si="4"/>
        <v>0</v>
      </c>
      <c r="U23" s="330"/>
      <c r="V23" s="274">
        <f>R23</f>
        <v>0</v>
      </c>
      <c r="W23" s="331"/>
      <c r="X23" s="274"/>
      <c r="Y23" s="332"/>
      <c r="Z23" s="274"/>
      <c r="AA23" s="280"/>
      <c r="AB23" s="279"/>
      <c r="AC23" s="274">
        <f>AB23</f>
        <v>0</v>
      </c>
      <c r="AE23" s="329">
        <f t="shared" si="5"/>
        <v>0</v>
      </c>
      <c r="AF23" s="330"/>
      <c r="AG23" s="274"/>
      <c r="AH23" s="331"/>
      <c r="AI23" s="274"/>
      <c r="AJ23" s="332"/>
      <c r="AK23" s="316"/>
    </row>
    <row r="24" spans="1:37" s="4" customFormat="1" ht="15.75" x14ac:dyDescent="0.25">
      <c r="A24" s="84" t="s">
        <v>15</v>
      </c>
      <c r="B24" s="207"/>
      <c r="C24" s="18"/>
      <c r="D24" s="29"/>
      <c r="E24" s="18"/>
      <c r="F24" s="118"/>
      <c r="G24" s="263"/>
      <c r="H24" s="370"/>
      <c r="I24" s="298">
        <f t="shared" si="2"/>
        <v>0</v>
      </c>
      <c r="J24" s="358"/>
      <c r="K24" s="57"/>
      <c r="L24" s="358"/>
      <c r="M24" s="55">
        <f t="shared" si="1"/>
        <v>0</v>
      </c>
      <c r="N24" s="359"/>
      <c r="O24" s="58">
        <f t="shared" si="3"/>
        <v>0</v>
      </c>
      <c r="P24" s="119"/>
      <c r="Q24" s="91"/>
      <c r="R24" s="52"/>
      <c r="S24" s="236"/>
      <c r="T24" s="314">
        <f t="shared" si="4"/>
        <v>0</v>
      </c>
      <c r="U24" s="310"/>
      <c r="V24" s="52"/>
      <c r="W24" s="310"/>
      <c r="X24" s="52"/>
      <c r="Y24" s="323"/>
      <c r="Z24" s="52"/>
      <c r="AA24" s="236"/>
      <c r="AB24" s="91"/>
      <c r="AC24" s="52"/>
      <c r="AD24" s="19"/>
      <c r="AE24" s="314">
        <f t="shared" si="5"/>
        <v>0</v>
      </c>
      <c r="AF24" s="310"/>
      <c r="AG24" s="18"/>
      <c r="AH24" s="310"/>
      <c r="AI24" s="52"/>
      <c r="AJ24" s="323"/>
      <c r="AK24" s="46"/>
    </row>
    <row r="25" spans="1:37" s="4" customFormat="1" ht="15.75" x14ac:dyDescent="0.25">
      <c r="A25" s="84" t="s">
        <v>15</v>
      </c>
      <c r="B25" s="207"/>
      <c r="C25" s="18"/>
      <c r="D25" s="29"/>
      <c r="E25" s="18"/>
      <c r="F25" s="118"/>
      <c r="G25" s="263"/>
      <c r="H25" s="370"/>
      <c r="I25" s="298">
        <f t="shared" si="2"/>
        <v>0</v>
      </c>
      <c r="J25" s="358"/>
      <c r="K25" s="57"/>
      <c r="L25" s="358"/>
      <c r="M25" s="55">
        <f t="shared" si="1"/>
        <v>0</v>
      </c>
      <c r="N25" s="359"/>
      <c r="O25" s="58">
        <f t="shared" si="3"/>
        <v>0</v>
      </c>
      <c r="P25" s="119"/>
      <c r="Q25" s="91"/>
      <c r="R25" s="52"/>
      <c r="S25" s="236"/>
      <c r="T25" s="314">
        <f t="shared" si="4"/>
        <v>0</v>
      </c>
      <c r="U25" s="310"/>
      <c r="V25" s="52"/>
      <c r="W25" s="310"/>
      <c r="X25" s="52"/>
      <c r="Y25" s="323"/>
      <c r="Z25" s="52"/>
      <c r="AA25" s="236"/>
      <c r="AB25" s="91"/>
      <c r="AC25" s="52"/>
      <c r="AD25" s="19"/>
      <c r="AE25" s="314">
        <f t="shared" si="5"/>
        <v>0</v>
      </c>
      <c r="AF25" s="310"/>
      <c r="AG25" s="18"/>
      <c r="AH25" s="310"/>
      <c r="AI25" s="52"/>
      <c r="AJ25" s="323"/>
      <c r="AK25" s="46"/>
    </row>
    <row r="26" spans="1:37" s="4" customFormat="1" ht="15.75" x14ac:dyDescent="0.25">
      <c r="A26" s="117" t="s">
        <v>15</v>
      </c>
      <c r="B26" s="207"/>
      <c r="C26" s="18"/>
      <c r="D26" s="29"/>
      <c r="E26" s="18"/>
      <c r="F26" s="118"/>
      <c r="G26" s="263"/>
      <c r="H26" s="370"/>
      <c r="I26" s="298">
        <f t="shared" si="2"/>
        <v>0</v>
      </c>
      <c r="J26" s="358"/>
      <c r="K26" s="57"/>
      <c r="L26" s="358"/>
      <c r="M26" s="55">
        <f t="shared" si="1"/>
        <v>0</v>
      </c>
      <c r="N26" s="359"/>
      <c r="O26" s="58">
        <f t="shared" si="3"/>
        <v>0</v>
      </c>
      <c r="P26" s="119"/>
      <c r="Q26" s="91"/>
      <c r="R26" s="52"/>
      <c r="S26" s="236"/>
      <c r="T26" s="314">
        <f t="shared" si="4"/>
        <v>0</v>
      </c>
      <c r="U26" s="310"/>
      <c r="V26" s="52"/>
      <c r="W26" s="310"/>
      <c r="X26" s="52"/>
      <c r="Y26" s="323"/>
      <c r="Z26" s="52"/>
      <c r="AA26" s="236"/>
      <c r="AB26" s="91"/>
      <c r="AC26" s="52"/>
      <c r="AD26" s="19"/>
      <c r="AE26" s="314">
        <f t="shared" si="5"/>
        <v>0</v>
      </c>
      <c r="AF26" s="310"/>
      <c r="AG26" s="18"/>
      <c r="AH26" s="310"/>
      <c r="AI26" s="52"/>
      <c r="AJ26" s="323"/>
      <c r="AK26" s="46"/>
    </row>
    <row r="27" spans="1:37" s="4" customFormat="1" ht="15.75" x14ac:dyDescent="0.25">
      <c r="A27" s="117" t="s">
        <v>15</v>
      </c>
      <c r="B27" s="207"/>
      <c r="C27" s="18"/>
      <c r="D27" s="29"/>
      <c r="E27" s="18"/>
      <c r="F27" s="118"/>
      <c r="G27" s="263"/>
      <c r="H27" s="370"/>
      <c r="I27" s="298">
        <f t="shared" si="2"/>
        <v>0</v>
      </c>
      <c r="J27" s="358"/>
      <c r="K27" s="57"/>
      <c r="L27" s="358"/>
      <c r="M27" s="55">
        <f t="shared" si="1"/>
        <v>0</v>
      </c>
      <c r="N27" s="359"/>
      <c r="O27" s="58">
        <f t="shared" si="3"/>
        <v>0</v>
      </c>
      <c r="P27" s="119"/>
      <c r="Q27" s="91"/>
      <c r="R27" s="52"/>
      <c r="S27" s="236"/>
      <c r="T27" s="314">
        <f t="shared" si="4"/>
        <v>0</v>
      </c>
      <c r="U27" s="310"/>
      <c r="V27" s="52"/>
      <c r="W27" s="310"/>
      <c r="X27" s="52"/>
      <c r="Y27" s="323"/>
      <c r="Z27" s="52"/>
      <c r="AA27" s="236"/>
      <c r="AB27" s="91"/>
      <c r="AC27" s="52"/>
      <c r="AD27" s="19"/>
      <c r="AE27" s="314">
        <f t="shared" si="5"/>
        <v>0</v>
      </c>
      <c r="AF27" s="310"/>
      <c r="AG27" s="18"/>
      <c r="AH27" s="310"/>
      <c r="AI27" s="52"/>
      <c r="AJ27" s="323"/>
      <c r="AK27" s="46"/>
    </row>
    <row r="28" spans="1:37" s="4" customFormat="1" ht="15.75" x14ac:dyDescent="0.25">
      <c r="A28" s="117" t="s">
        <v>15</v>
      </c>
      <c r="B28" s="207"/>
      <c r="C28" s="18"/>
      <c r="D28" s="29"/>
      <c r="E28" s="18"/>
      <c r="F28" s="118"/>
      <c r="G28" s="263"/>
      <c r="H28" s="370"/>
      <c r="I28" s="298">
        <f t="shared" si="2"/>
        <v>0</v>
      </c>
      <c r="J28" s="358"/>
      <c r="K28" s="57"/>
      <c r="L28" s="358"/>
      <c r="M28" s="55">
        <f t="shared" si="1"/>
        <v>0</v>
      </c>
      <c r="N28" s="359"/>
      <c r="O28" s="58">
        <f t="shared" si="3"/>
        <v>0</v>
      </c>
      <c r="P28" s="119"/>
      <c r="Q28" s="91"/>
      <c r="R28" s="52"/>
      <c r="S28" s="236"/>
      <c r="T28" s="314">
        <f t="shared" si="4"/>
        <v>0</v>
      </c>
      <c r="U28" s="310"/>
      <c r="V28" s="52"/>
      <c r="W28" s="310"/>
      <c r="X28" s="52"/>
      <c r="Y28" s="323"/>
      <c r="Z28" s="52"/>
      <c r="AA28" s="236"/>
      <c r="AB28" s="91"/>
      <c r="AC28" s="52"/>
      <c r="AD28" s="19"/>
      <c r="AE28" s="314">
        <f t="shared" si="5"/>
        <v>0</v>
      </c>
      <c r="AF28" s="310"/>
      <c r="AG28" s="18"/>
      <c r="AH28" s="310"/>
      <c r="AI28" s="52"/>
      <c r="AJ28" s="323"/>
      <c r="AK28" s="46"/>
    </row>
    <row r="29" spans="1:37" s="4" customFormat="1" ht="15.75" x14ac:dyDescent="0.25">
      <c r="A29" s="117" t="s">
        <v>15</v>
      </c>
      <c r="B29" s="207"/>
      <c r="C29" s="18"/>
      <c r="D29" s="29"/>
      <c r="E29" s="18"/>
      <c r="F29" s="118"/>
      <c r="G29" s="263"/>
      <c r="H29" s="370"/>
      <c r="I29" s="298">
        <f t="shared" si="2"/>
        <v>0</v>
      </c>
      <c r="J29" s="358"/>
      <c r="K29" s="57"/>
      <c r="L29" s="358"/>
      <c r="M29" s="55">
        <f t="shared" si="1"/>
        <v>0</v>
      </c>
      <c r="N29" s="359"/>
      <c r="O29" s="58">
        <f t="shared" si="3"/>
        <v>0</v>
      </c>
      <c r="P29" s="119"/>
      <c r="Q29" s="91"/>
      <c r="R29" s="52"/>
      <c r="S29" s="236"/>
      <c r="T29" s="314">
        <f t="shared" si="4"/>
        <v>0</v>
      </c>
      <c r="U29" s="310"/>
      <c r="V29" s="52"/>
      <c r="W29" s="310"/>
      <c r="X29" s="52"/>
      <c r="Y29" s="323"/>
      <c r="Z29" s="52"/>
      <c r="AA29" s="236"/>
      <c r="AB29" s="91"/>
      <c r="AC29" s="52"/>
      <c r="AD29" s="19"/>
      <c r="AE29" s="314">
        <f t="shared" si="5"/>
        <v>0</v>
      </c>
      <c r="AF29" s="310"/>
      <c r="AG29" s="18"/>
      <c r="AH29" s="310"/>
      <c r="AI29" s="52"/>
      <c r="AJ29" s="323"/>
      <c r="AK29" s="46"/>
    </row>
    <row r="30" spans="1:37" s="4" customFormat="1" ht="15.75" x14ac:dyDescent="0.25">
      <c r="A30" s="117" t="s">
        <v>15</v>
      </c>
      <c r="B30" s="207"/>
      <c r="C30" s="18"/>
      <c r="D30" s="29"/>
      <c r="E30" s="18"/>
      <c r="F30" s="118"/>
      <c r="G30" s="263"/>
      <c r="H30" s="370"/>
      <c r="I30" s="298">
        <f t="shared" si="2"/>
        <v>0</v>
      </c>
      <c r="J30" s="358"/>
      <c r="K30" s="57"/>
      <c r="L30" s="358"/>
      <c r="M30" s="55">
        <f t="shared" si="1"/>
        <v>0</v>
      </c>
      <c r="N30" s="359"/>
      <c r="O30" s="58">
        <f t="shared" si="3"/>
        <v>0</v>
      </c>
      <c r="P30" s="119"/>
      <c r="Q30" s="91"/>
      <c r="R30" s="52"/>
      <c r="S30" s="236"/>
      <c r="T30" s="314">
        <f t="shared" si="4"/>
        <v>0</v>
      </c>
      <c r="U30" s="310"/>
      <c r="V30" s="52"/>
      <c r="W30" s="310"/>
      <c r="X30" s="52"/>
      <c r="Y30" s="323"/>
      <c r="Z30" s="52"/>
      <c r="AA30" s="236"/>
      <c r="AB30" s="91"/>
      <c r="AC30" s="52"/>
      <c r="AD30" s="19"/>
      <c r="AE30" s="314">
        <f t="shared" si="5"/>
        <v>0</v>
      </c>
      <c r="AF30" s="310"/>
      <c r="AG30" s="18"/>
      <c r="AH30" s="310"/>
      <c r="AI30" s="52"/>
      <c r="AJ30" s="323"/>
      <c r="AK30" s="46"/>
    </row>
    <row r="31" spans="1:37" s="4" customFormat="1" ht="15.75" x14ac:dyDescent="0.25">
      <c r="A31" s="117" t="s">
        <v>15</v>
      </c>
      <c r="B31" s="207"/>
      <c r="C31" s="18"/>
      <c r="D31" s="29"/>
      <c r="E31" s="18"/>
      <c r="F31" s="118"/>
      <c r="G31" s="263"/>
      <c r="H31" s="370"/>
      <c r="I31" s="298">
        <f t="shared" si="2"/>
        <v>0</v>
      </c>
      <c r="J31" s="358"/>
      <c r="K31" s="57"/>
      <c r="L31" s="358"/>
      <c r="M31" s="55">
        <f t="shared" si="1"/>
        <v>0</v>
      </c>
      <c r="N31" s="359"/>
      <c r="O31" s="58">
        <f t="shared" si="3"/>
        <v>0</v>
      </c>
      <c r="P31" s="119"/>
      <c r="Q31" s="91"/>
      <c r="R31" s="52"/>
      <c r="S31" s="236"/>
      <c r="T31" s="314">
        <f t="shared" si="4"/>
        <v>0</v>
      </c>
      <c r="U31" s="310"/>
      <c r="V31" s="52"/>
      <c r="W31" s="310"/>
      <c r="X31" s="52"/>
      <c r="Y31" s="323"/>
      <c r="Z31" s="52"/>
      <c r="AA31" s="236"/>
      <c r="AB31" s="91"/>
      <c r="AC31" s="52"/>
      <c r="AD31" s="19"/>
      <c r="AE31" s="314">
        <f t="shared" si="5"/>
        <v>0</v>
      </c>
      <c r="AF31" s="310"/>
      <c r="AG31" s="18"/>
      <c r="AH31" s="310"/>
      <c r="AI31" s="52"/>
      <c r="AJ31" s="323"/>
      <c r="AK31" s="46"/>
    </row>
    <row r="32" spans="1:37" s="4" customFormat="1" ht="15.75" x14ac:dyDescent="0.25">
      <c r="A32" s="117" t="s">
        <v>15</v>
      </c>
      <c r="B32" s="207"/>
      <c r="C32" s="18"/>
      <c r="D32" s="29"/>
      <c r="E32" s="18"/>
      <c r="F32" s="118"/>
      <c r="G32" s="263"/>
      <c r="H32" s="370"/>
      <c r="I32" s="298">
        <f t="shared" si="2"/>
        <v>0</v>
      </c>
      <c r="J32" s="358"/>
      <c r="K32" s="57"/>
      <c r="L32" s="358"/>
      <c r="M32" s="55">
        <f t="shared" si="1"/>
        <v>0</v>
      </c>
      <c r="N32" s="359"/>
      <c r="O32" s="58">
        <f t="shared" si="3"/>
        <v>0</v>
      </c>
      <c r="P32" s="119"/>
      <c r="Q32" s="91"/>
      <c r="R32" s="52"/>
      <c r="S32" s="236"/>
      <c r="T32" s="314">
        <f t="shared" si="4"/>
        <v>0</v>
      </c>
      <c r="U32" s="310"/>
      <c r="V32" s="52"/>
      <c r="W32" s="310"/>
      <c r="X32" s="52"/>
      <c r="Y32" s="323"/>
      <c r="Z32" s="52"/>
      <c r="AA32" s="236"/>
      <c r="AB32" s="91"/>
      <c r="AC32" s="52"/>
      <c r="AD32" s="19"/>
      <c r="AE32" s="314">
        <f t="shared" si="5"/>
        <v>0</v>
      </c>
      <c r="AF32" s="310"/>
      <c r="AG32" s="18"/>
      <c r="AH32" s="310"/>
      <c r="AI32" s="52"/>
      <c r="AJ32" s="323"/>
      <c r="AK32" s="46"/>
    </row>
    <row r="33" spans="1:37" s="4" customFormat="1" ht="15.75" x14ac:dyDescent="0.25">
      <c r="A33" s="117" t="s">
        <v>15</v>
      </c>
      <c r="B33" s="207"/>
      <c r="C33" s="18"/>
      <c r="D33" s="29"/>
      <c r="E33" s="18"/>
      <c r="F33" s="118"/>
      <c r="G33" s="263"/>
      <c r="H33" s="370"/>
      <c r="I33" s="298">
        <f t="shared" si="2"/>
        <v>0</v>
      </c>
      <c r="J33" s="358"/>
      <c r="K33" s="57"/>
      <c r="L33" s="358"/>
      <c r="M33" s="55">
        <f t="shared" si="1"/>
        <v>0</v>
      </c>
      <c r="N33" s="359"/>
      <c r="O33" s="58">
        <f t="shared" si="3"/>
        <v>0</v>
      </c>
      <c r="P33" s="119"/>
      <c r="Q33" s="91"/>
      <c r="R33" s="52"/>
      <c r="S33" s="236"/>
      <c r="T33" s="314">
        <f t="shared" si="4"/>
        <v>0</v>
      </c>
      <c r="U33" s="310"/>
      <c r="V33" s="52"/>
      <c r="W33" s="310"/>
      <c r="X33" s="52"/>
      <c r="Y33" s="323"/>
      <c r="Z33" s="52"/>
      <c r="AA33" s="236"/>
      <c r="AB33" s="91"/>
      <c r="AC33" s="52"/>
      <c r="AD33" s="19"/>
      <c r="AE33" s="314">
        <f t="shared" si="5"/>
        <v>0</v>
      </c>
      <c r="AF33" s="310"/>
      <c r="AG33" s="18"/>
      <c r="AH33" s="310"/>
      <c r="AI33" s="52"/>
      <c r="AJ33" s="323"/>
      <c r="AK33" s="46"/>
    </row>
    <row r="34" spans="1:37" s="4" customFormat="1" ht="15.75" x14ac:dyDescent="0.25">
      <c r="A34" s="117" t="s">
        <v>15</v>
      </c>
      <c r="B34" s="207"/>
      <c r="C34" s="18"/>
      <c r="D34" s="29"/>
      <c r="E34" s="18"/>
      <c r="F34" s="118"/>
      <c r="G34" s="263"/>
      <c r="H34" s="370"/>
      <c r="I34" s="298">
        <f t="shared" si="2"/>
        <v>0</v>
      </c>
      <c r="J34" s="358"/>
      <c r="K34" s="57"/>
      <c r="L34" s="358"/>
      <c r="M34" s="55">
        <f t="shared" si="1"/>
        <v>0</v>
      </c>
      <c r="N34" s="359"/>
      <c r="O34" s="58">
        <f t="shared" si="3"/>
        <v>0</v>
      </c>
      <c r="P34" s="119"/>
      <c r="Q34" s="91"/>
      <c r="R34" s="52"/>
      <c r="S34" s="236"/>
      <c r="T34" s="314">
        <f t="shared" si="4"/>
        <v>0</v>
      </c>
      <c r="U34" s="310"/>
      <c r="V34" s="52"/>
      <c r="W34" s="310"/>
      <c r="X34" s="52"/>
      <c r="Y34" s="323"/>
      <c r="Z34" s="52"/>
      <c r="AA34" s="236"/>
      <c r="AB34" s="91"/>
      <c r="AC34" s="52"/>
      <c r="AD34" s="19"/>
      <c r="AE34" s="314">
        <f t="shared" si="5"/>
        <v>0</v>
      </c>
      <c r="AF34" s="310"/>
      <c r="AG34" s="18"/>
      <c r="AH34" s="310"/>
      <c r="AI34" s="52"/>
      <c r="AJ34" s="323"/>
      <c r="AK34" s="46"/>
    </row>
    <row r="35" spans="1:37" s="4" customFormat="1" ht="15.75" x14ac:dyDescent="0.25">
      <c r="A35" s="117" t="s">
        <v>15</v>
      </c>
      <c r="B35" s="207"/>
      <c r="C35" s="18"/>
      <c r="D35" s="29"/>
      <c r="E35" s="18"/>
      <c r="F35" s="118"/>
      <c r="G35" s="263"/>
      <c r="H35" s="370"/>
      <c r="I35" s="298">
        <f t="shared" si="2"/>
        <v>0</v>
      </c>
      <c r="J35" s="358"/>
      <c r="K35" s="57"/>
      <c r="L35" s="358"/>
      <c r="M35" s="55">
        <f t="shared" si="1"/>
        <v>0</v>
      </c>
      <c r="N35" s="359"/>
      <c r="O35" s="58">
        <f t="shared" si="3"/>
        <v>0</v>
      </c>
      <c r="P35" s="119"/>
      <c r="Q35" s="91"/>
      <c r="R35" s="52"/>
      <c r="S35" s="236"/>
      <c r="T35" s="314">
        <f t="shared" si="4"/>
        <v>0</v>
      </c>
      <c r="U35" s="310"/>
      <c r="V35" s="52"/>
      <c r="W35" s="310"/>
      <c r="X35" s="52"/>
      <c r="Y35" s="323"/>
      <c r="Z35" s="52"/>
      <c r="AA35" s="236"/>
      <c r="AB35" s="91"/>
      <c r="AC35" s="52"/>
      <c r="AD35" s="19"/>
      <c r="AE35" s="314">
        <f t="shared" si="5"/>
        <v>0</v>
      </c>
      <c r="AF35" s="310"/>
      <c r="AG35" s="18"/>
      <c r="AH35" s="310"/>
      <c r="AI35" s="52"/>
      <c r="AJ35" s="323"/>
      <c r="AK35" s="46"/>
    </row>
    <row r="36" spans="1:37" s="4" customFormat="1" ht="15.75" x14ac:dyDescent="0.25">
      <c r="A36" s="117" t="s">
        <v>15</v>
      </c>
      <c r="B36" s="207"/>
      <c r="C36" s="18"/>
      <c r="D36" s="29"/>
      <c r="E36" s="18"/>
      <c r="F36" s="118"/>
      <c r="G36" s="263"/>
      <c r="H36" s="370"/>
      <c r="I36" s="298">
        <f t="shared" si="2"/>
        <v>0</v>
      </c>
      <c r="J36" s="358"/>
      <c r="K36" s="57"/>
      <c r="L36" s="358"/>
      <c r="M36" s="55">
        <f t="shared" si="1"/>
        <v>0</v>
      </c>
      <c r="N36" s="359"/>
      <c r="O36" s="58">
        <f t="shared" si="3"/>
        <v>0</v>
      </c>
      <c r="P36" s="119"/>
      <c r="Q36" s="91"/>
      <c r="R36" s="52"/>
      <c r="S36" s="236"/>
      <c r="T36" s="314">
        <f t="shared" si="4"/>
        <v>0</v>
      </c>
      <c r="U36" s="310"/>
      <c r="V36" s="52"/>
      <c r="W36" s="310"/>
      <c r="X36" s="52"/>
      <c r="Y36" s="323"/>
      <c r="Z36" s="52"/>
      <c r="AA36" s="236"/>
      <c r="AB36" s="91"/>
      <c r="AC36" s="52"/>
      <c r="AD36" s="19"/>
      <c r="AE36" s="314">
        <f t="shared" si="5"/>
        <v>0</v>
      </c>
      <c r="AF36" s="310"/>
      <c r="AG36" s="18"/>
      <c r="AH36" s="310"/>
      <c r="AI36" s="52"/>
      <c r="AJ36" s="323"/>
      <c r="AK36" s="46"/>
    </row>
    <row r="37" spans="1:37" s="4" customFormat="1" ht="15.75" x14ac:dyDescent="0.25">
      <c r="A37" s="117" t="s">
        <v>15</v>
      </c>
      <c r="B37" s="207"/>
      <c r="C37" s="18"/>
      <c r="D37" s="29"/>
      <c r="E37" s="18"/>
      <c r="F37" s="118"/>
      <c r="G37" s="263"/>
      <c r="H37" s="370"/>
      <c r="I37" s="298">
        <f t="shared" si="2"/>
        <v>0</v>
      </c>
      <c r="J37" s="358"/>
      <c r="K37" s="57"/>
      <c r="L37" s="358"/>
      <c r="M37" s="55">
        <f t="shared" si="1"/>
        <v>0</v>
      </c>
      <c r="N37" s="359"/>
      <c r="O37" s="58">
        <f t="shared" si="3"/>
        <v>0</v>
      </c>
      <c r="P37" s="119"/>
      <c r="Q37" s="91"/>
      <c r="R37" s="52"/>
      <c r="S37" s="236"/>
      <c r="T37" s="314">
        <f t="shared" si="4"/>
        <v>0</v>
      </c>
      <c r="U37" s="310"/>
      <c r="V37" s="52"/>
      <c r="W37" s="310"/>
      <c r="X37" s="52"/>
      <c r="Y37" s="323"/>
      <c r="Z37" s="52"/>
      <c r="AA37" s="236"/>
      <c r="AB37" s="91"/>
      <c r="AC37" s="52"/>
      <c r="AD37" s="19"/>
      <c r="AE37" s="314">
        <f t="shared" si="5"/>
        <v>0</v>
      </c>
      <c r="AF37" s="310"/>
      <c r="AG37" s="18"/>
      <c r="AH37" s="310"/>
      <c r="AI37" s="52"/>
      <c r="AJ37" s="323"/>
      <c r="AK37" s="46"/>
    </row>
    <row r="38" spans="1:37" s="4" customFormat="1" ht="15.75" x14ac:dyDescent="0.25">
      <c r="A38" s="117" t="s">
        <v>15</v>
      </c>
      <c r="B38" s="207"/>
      <c r="C38" s="18"/>
      <c r="D38" s="29"/>
      <c r="E38" s="18"/>
      <c r="F38" s="118"/>
      <c r="G38" s="263"/>
      <c r="H38" s="370"/>
      <c r="I38" s="298">
        <f t="shared" si="2"/>
        <v>0</v>
      </c>
      <c r="J38" s="358"/>
      <c r="K38" s="57"/>
      <c r="L38" s="358"/>
      <c r="M38" s="55">
        <f t="shared" si="1"/>
        <v>0</v>
      </c>
      <c r="N38" s="359"/>
      <c r="O38" s="58">
        <f t="shared" si="3"/>
        <v>0</v>
      </c>
      <c r="P38" s="119"/>
      <c r="Q38" s="91"/>
      <c r="R38" s="52"/>
      <c r="S38" s="236"/>
      <c r="T38" s="314">
        <f t="shared" si="4"/>
        <v>0</v>
      </c>
      <c r="U38" s="310"/>
      <c r="V38" s="52"/>
      <c r="W38" s="310"/>
      <c r="X38" s="52"/>
      <c r="Y38" s="323"/>
      <c r="Z38" s="52"/>
      <c r="AA38" s="236"/>
      <c r="AB38" s="91"/>
      <c r="AC38" s="52"/>
      <c r="AD38" s="19"/>
      <c r="AE38" s="314">
        <f t="shared" si="5"/>
        <v>0</v>
      </c>
      <c r="AF38" s="310"/>
      <c r="AG38" s="18"/>
      <c r="AH38" s="310"/>
      <c r="AI38" s="52"/>
      <c r="AJ38" s="323"/>
      <c r="AK38" s="46"/>
    </row>
    <row r="39" spans="1:37" s="4" customFormat="1" ht="15.75" x14ac:dyDescent="0.25">
      <c r="A39" s="117" t="s">
        <v>15</v>
      </c>
      <c r="B39" s="207"/>
      <c r="C39" s="18"/>
      <c r="D39" s="29"/>
      <c r="E39" s="18"/>
      <c r="F39" s="118"/>
      <c r="G39" s="263"/>
      <c r="H39" s="370"/>
      <c r="I39" s="298">
        <f t="shared" si="2"/>
        <v>0</v>
      </c>
      <c r="J39" s="358"/>
      <c r="K39" s="57"/>
      <c r="L39" s="358"/>
      <c r="M39" s="55">
        <f t="shared" si="1"/>
        <v>0</v>
      </c>
      <c r="N39" s="359"/>
      <c r="O39" s="58">
        <f t="shared" si="3"/>
        <v>0</v>
      </c>
      <c r="P39" s="119"/>
      <c r="Q39" s="91"/>
      <c r="R39" s="52"/>
      <c r="S39" s="236"/>
      <c r="T39" s="314">
        <f t="shared" si="4"/>
        <v>0</v>
      </c>
      <c r="U39" s="310"/>
      <c r="V39" s="52"/>
      <c r="W39" s="310"/>
      <c r="X39" s="52"/>
      <c r="Y39" s="323"/>
      <c r="Z39" s="52"/>
      <c r="AA39" s="236"/>
      <c r="AB39" s="91"/>
      <c r="AC39" s="52"/>
      <c r="AD39" s="19"/>
      <c r="AE39" s="314">
        <f t="shared" si="5"/>
        <v>0</v>
      </c>
      <c r="AF39" s="310"/>
      <c r="AG39" s="18"/>
      <c r="AH39" s="310"/>
      <c r="AI39" s="52"/>
      <c r="AJ39" s="323"/>
      <c r="AK39" s="46"/>
    </row>
    <row r="40" spans="1:37" s="4" customFormat="1" ht="15.75" x14ac:dyDescent="0.25">
      <c r="A40" s="117" t="s">
        <v>15</v>
      </c>
      <c r="B40" s="207"/>
      <c r="C40" s="18"/>
      <c r="D40" s="29"/>
      <c r="E40" s="18"/>
      <c r="F40" s="118"/>
      <c r="G40" s="263"/>
      <c r="H40" s="370"/>
      <c r="I40" s="298">
        <f t="shared" si="2"/>
        <v>0</v>
      </c>
      <c r="J40" s="358"/>
      <c r="K40" s="57"/>
      <c r="L40" s="358"/>
      <c r="M40" s="55">
        <f t="shared" si="1"/>
        <v>0</v>
      </c>
      <c r="N40" s="359"/>
      <c r="O40" s="58">
        <f t="shared" si="3"/>
        <v>0</v>
      </c>
      <c r="P40" s="119"/>
      <c r="Q40" s="91"/>
      <c r="R40" s="52"/>
      <c r="S40" s="236"/>
      <c r="T40" s="314">
        <f t="shared" si="4"/>
        <v>0</v>
      </c>
      <c r="U40" s="310"/>
      <c r="V40" s="52"/>
      <c r="W40" s="310"/>
      <c r="X40" s="52"/>
      <c r="Y40" s="323"/>
      <c r="Z40" s="52"/>
      <c r="AA40" s="236"/>
      <c r="AB40" s="91"/>
      <c r="AC40" s="52"/>
      <c r="AD40" s="19"/>
      <c r="AE40" s="314">
        <f t="shared" si="5"/>
        <v>0</v>
      </c>
      <c r="AF40" s="310"/>
      <c r="AG40" s="18"/>
      <c r="AH40" s="310"/>
      <c r="AI40" s="52"/>
      <c r="AJ40" s="323"/>
      <c r="AK40" s="46"/>
    </row>
    <row r="41" spans="1:37" s="4" customFormat="1" ht="15.75" x14ac:dyDescent="0.25">
      <c r="A41" s="117" t="s">
        <v>15</v>
      </c>
      <c r="B41" s="207"/>
      <c r="C41" s="18"/>
      <c r="D41" s="29"/>
      <c r="E41" s="18"/>
      <c r="F41" s="118"/>
      <c r="G41" s="263"/>
      <c r="H41" s="370"/>
      <c r="I41" s="298">
        <f t="shared" ref="I41:I48" si="6">G41</f>
        <v>0</v>
      </c>
      <c r="J41" s="358"/>
      <c r="K41" s="57"/>
      <c r="L41" s="358"/>
      <c r="M41" s="55">
        <f t="shared" ref="M41:M48" si="7">I41-K41</f>
        <v>0</v>
      </c>
      <c r="N41" s="359"/>
      <c r="O41" s="58">
        <f t="shared" ref="O41:O48" si="8">IFERROR(K41/I41,0)</f>
        <v>0</v>
      </c>
      <c r="P41" s="119"/>
      <c r="Q41" s="91"/>
      <c r="R41" s="52"/>
      <c r="S41" s="236"/>
      <c r="T41" s="314">
        <f t="shared" si="4"/>
        <v>0</v>
      </c>
      <c r="U41" s="310"/>
      <c r="V41" s="52"/>
      <c r="W41" s="310"/>
      <c r="X41" s="52"/>
      <c r="Y41" s="323"/>
      <c r="Z41" s="52"/>
      <c r="AA41" s="236"/>
      <c r="AB41" s="91"/>
      <c r="AC41" s="52"/>
      <c r="AD41" s="19"/>
      <c r="AE41" s="314">
        <f t="shared" si="5"/>
        <v>0</v>
      </c>
      <c r="AF41" s="310"/>
      <c r="AG41" s="18"/>
      <c r="AH41" s="310"/>
      <c r="AI41" s="52"/>
      <c r="AJ41" s="323"/>
      <c r="AK41" s="46"/>
    </row>
    <row r="42" spans="1:37" s="4" customFormat="1" ht="15.75" x14ac:dyDescent="0.25">
      <c r="A42" s="117" t="s">
        <v>15</v>
      </c>
      <c r="B42" s="207"/>
      <c r="C42" s="18"/>
      <c r="D42" s="29"/>
      <c r="E42" s="18"/>
      <c r="F42" s="118"/>
      <c r="G42" s="263"/>
      <c r="H42" s="370"/>
      <c r="I42" s="298">
        <f t="shared" si="6"/>
        <v>0</v>
      </c>
      <c r="J42" s="358"/>
      <c r="K42" s="57"/>
      <c r="L42" s="358"/>
      <c r="M42" s="55">
        <f t="shared" si="7"/>
        <v>0</v>
      </c>
      <c r="N42" s="359"/>
      <c r="O42" s="58">
        <f t="shared" si="8"/>
        <v>0</v>
      </c>
      <c r="P42" s="119"/>
      <c r="Q42" s="91"/>
      <c r="R42" s="52"/>
      <c r="S42" s="236"/>
      <c r="T42" s="314">
        <f t="shared" si="4"/>
        <v>0</v>
      </c>
      <c r="U42" s="310"/>
      <c r="V42" s="52"/>
      <c r="W42" s="310"/>
      <c r="X42" s="52"/>
      <c r="Y42" s="323"/>
      <c r="Z42" s="52"/>
      <c r="AA42" s="236"/>
      <c r="AB42" s="91"/>
      <c r="AC42" s="52"/>
      <c r="AD42" s="19"/>
      <c r="AE42" s="314">
        <f t="shared" si="5"/>
        <v>0</v>
      </c>
      <c r="AF42" s="310"/>
      <c r="AG42" s="18"/>
      <c r="AH42" s="310"/>
      <c r="AI42" s="52"/>
      <c r="AJ42" s="323"/>
      <c r="AK42" s="46"/>
    </row>
    <row r="43" spans="1:37" s="4" customFormat="1" ht="15.75" x14ac:dyDescent="0.25">
      <c r="A43" s="117" t="s">
        <v>15</v>
      </c>
      <c r="B43" s="207"/>
      <c r="C43" s="18"/>
      <c r="D43" s="29"/>
      <c r="E43" s="18"/>
      <c r="F43" s="118"/>
      <c r="G43" s="263"/>
      <c r="H43" s="370"/>
      <c r="I43" s="298">
        <f t="shared" si="6"/>
        <v>0</v>
      </c>
      <c r="J43" s="358"/>
      <c r="K43" s="57"/>
      <c r="L43" s="358"/>
      <c r="M43" s="55">
        <f t="shared" si="7"/>
        <v>0</v>
      </c>
      <c r="N43" s="359"/>
      <c r="O43" s="58">
        <f t="shared" si="8"/>
        <v>0</v>
      </c>
      <c r="P43" s="119"/>
      <c r="Q43" s="91"/>
      <c r="R43" s="52"/>
      <c r="S43" s="236"/>
      <c r="T43" s="314">
        <f t="shared" si="4"/>
        <v>0</v>
      </c>
      <c r="U43" s="310"/>
      <c r="V43" s="52"/>
      <c r="W43" s="310"/>
      <c r="X43" s="52"/>
      <c r="Y43" s="323"/>
      <c r="Z43" s="52"/>
      <c r="AA43" s="236"/>
      <c r="AB43" s="91"/>
      <c r="AC43" s="52"/>
      <c r="AD43" s="19"/>
      <c r="AE43" s="314">
        <f t="shared" si="5"/>
        <v>0</v>
      </c>
      <c r="AF43" s="310"/>
      <c r="AG43" s="18"/>
      <c r="AH43" s="310"/>
      <c r="AI43" s="52"/>
      <c r="AJ43" s="323"/>
      <c r="AK43" s="46"/>
    </row>
    <row r="44" spans="1:37" s="4" customFormat="1" ht="15.75" x14ac:dyDescent="0.25">
      <c r="A44" s="117" t="s">
        <v>15</v>
      </c>
      <c r="B44" s="207"/>
      <c r="C44" s="18"/>
      <c r="D44" s="29"/>
      <c r="E44" s="18"/>
      <c r="F44" s="118"/>
      <c r="G44" s="263"/>
      <c r="H44" s="370"/>
      <c r="I44" s="298">
        <f t="shared" si="6"/>
        <v>0</v>
      </c>
      <c r="J44" s="358"/>
      <c r="K44" s="57"/>
      <c r="L44" s="358"/>
      <c r="M44" s="55">
        <f t="shared" si="7"/>
        <v>0</v>
      </c>
      <c r="N44" s="359"/>
      <c r="O44" s="58">
        <f t="shared" si="8"/>
        <v>0</v>
      </c>
      <c r="P44" s="119"/>
      <c r="Q44" s="91"/>
      <c r="R44" s="52"/>
      <c r="S44" s="236"/>
      <c r="T44" s="314">
        <f t="shared" si="4"/>
        <v>0</v>
      </c>
      <c r="U44" s="310"/>
      <c r="V44" s="52"/>
      <c r="W44" s="310"/>
      <c r="X44" s="52"/>
      <c r="Y44" s="323"/>
      <c r="Z44" s="52"/>
      <c r="AA44" s="236"/>
      <c r="AB44" s="91"/>
      <c r="AC44" s="52"/>
      <c r="AD44" s="19"/>
      <c r="AE44" s="314">
        <f t="shared" si="5"/>
        <v>0</v>
      </c>
      <c r="AF44" s="310"/>
      <c r="AG44" s="18"/>
      <c r="AH44" s="310"/>
      <c r="AI44" s="52"/>
      <c r="AJ44" s="323"/>
      <c r="AK44" s="46"/>
    </row>
    <row r="45" spans="1:37" s="4" customFormat="1" ht="15.75" x14ac:dyDescent="0.25">
      <c r="A45" s="117" t="s">
        <v>15</v>
      </c>
      <c r="B45" s="207"/>
      <c r="C45" s="18"/>
      <c r="D45" s="29"/>
      <c r="E45" s="18"/>
      <c r="F45" s="118"/>
      <c r="G45" s="263"/>
      <c r="H45" s="370"/>
      <c r="I45" s="298">
        <f t="shared" si="6"/>
        <v>0</v>
      </c>
      <c r="J45" s="358"/>
      <c r="K45" s="57"/>
      <c r="L45" s="358"/>
      <c r="M45" s="55">
        <f t="shared" si="7"/>
        <v>0</v>
      </c>
      <c r="N45" s="359"/>
      <c r="O45" s="58">
        <f t="shared" si="8"/>
        <v>0</v>
      </c>
      <c r="P45" s="119"/>
      <c r="Q45" s="91"/>
      <c r="R45" s="52"/>
      <c r="S45" s="236"/>
      <c r="T45" s="314">
        <f t="shared" si="4"/>
        <v>0</v>
      </c>
      <c r="U45" s="310"/>
      <c r="V45" s="52"/>
      <c r="W45" s="310"/>
      <c r="X45" s="52"/>
      <c r="Y45" s="323"/>
      <c r="Z45" s="52"/>
      <c r="AA45" s="236"/>
      <c r="AB45" s="91"/>
      <c r="AC45" s="52"/>
      <c r="AD45" s="19"/>
      <c r="AE45" s="314">
        <f t="shared" si="5"/>
        <v>0</v>
      </c>
      <c r="AF45" s="310"/>
      <c r="AG45" s="18"/>
      <c r="AH45" s="310"/>
      <c r="AI45" s="52"/>
      <c r="AJ45" s="323"/>
      <c r="AK45" s="46"/>
    </row>
    <row r="46" spans="1:37" s="4" customFormat="1" ht="15.75" x14ac:dyDescent="0.25">
      <c r="A46" s="117" t="s">
        <v>15</v>
      </c>
      <c r="B46" s="207"/>
      <c r="C46" s="18"/>
      <c r="D46" s="29"/>
      <c r="E46" s="18"/>
      <c r="F46" s="118"/>
      <c r="G46" s="263"/>
      <c r="H46" s="370"/>
      <c r="I46" s="298">
        <f t="shared" si="6"/>
        <v>0</v>
      </c>
      <c r="J46" s="358"/>
      <c r="K46" s="57"/>
      <c r="L46" s="358"/>
      <c r="M46" s="55">
        <f t="shared" si="7"/>
        <v>0</v>
      </c>
      <c r="N46" s="359"/>
      <c r="O46" s="58">
        <f t="shared" si="8"/>
        <v>0</v>
      </c>
      <c r="P46" s="119"/>
      <c r="Q46" s="91"/>
      <c r="R46" s="52"/>
      <c r="S46" s="236"/>
      <c r="T46" s="314">
        <f t="shared" si="4"/>
        <v>0</v>
      </c>
      <c r="U46" s="310"/>
      <c r="V46" s="52"/>
      <c r="W46" s="310"/>
      <c r="X46" s="52"/>
      <c r="Y46" s="323"/>
      <c r="Z46" s="52"/>
      <c r="AA46" s="236"/>
      <c r="AB46" s="91"/>
      <c r="AC46" s="52"/>
      <c r="AD46" s="19"/>
      <c r="AE46" s="314">
        <f t="shared" si="5"/>
        <v>0</v>
      </c>
      <c r="AF46" s="310"/>
      <c r="AG46" s="18"/>
      <c r="AH46" s="310"/>
      <c r="AI46" s="52"/>
      <c r="AJ46" s="323"/>
      <c r="AK46" s="46"/>
    </row>
    <row r="47" spans="1:37" s="4" customFormat="1" ht="15.75" x14ac:dyDescent="0.25">
      <c r="A47" s="117" t="s">
        <v>15</v>
      </c>
      <c r="B47" s="207"/>
      <c r="C47" s="18"/>
      <c r="D47" s="29"/>
      <c r="E47" s="18"/>
      <c r="F47" s="118"/>
      <c r="G47" s="263"/>
      <c r="H47" s="370"/>
      <c r="I47" s="298">
        <f t="shared" si="6"/>
        <v>0</v>
      </c>
      <c r="J47" s="358"/>
      <c r="K47" s="57"/>
      <c r="L47" s="358"/>
      <c r="M47" s="55">
        <f t="shared" si="7"/>
        <v>0</v>
      </c>
      <c r="N47" s="359"/>
      <c r="O47" s="58">
        <f t="shared" si="8"/>
        <v>0</v>
      </c>
      <c r="P47" s="119"/>
      <c r="Q47" s="91"/>
      <c r="R47" s="52"/>
      <c r="S47" s="236"/>
      <c r="T47" s="314">
        <f t="shared" si="4"/>
        <v>0</v>
      </c>
      <c r="U47" s="310"/>
      <c r="V47" s="52"/>
      <c r="W47" s="310"/>
      <c r="X47" s="52"/>
      <c r="Y47" s="323"/>
      <c r="Z47" s="52"/>
      <c r="AA47" s="236"/>
      <c r="AB47" s="91"/>
      <c r="AC47" s="52"/>
      <c r="AD47" s="19"/>
      <c r="AE47" s="314">
        <f t="shared" si="5"/>
        <v>0</v>
      </c>
      <c r="AF47" s="310"/>
      <c r="AG47" s="18"/>
      <c r="AH47" s="310"/>
      <c r="AI47" s="52"/>
      <c r="AJ47" s="323"/>
      <c r="AK47" s="46"/>
    </row>
    <row r="48" spans="1:37" s="4" customFormat="1" ht="15.75" x14ac:dyDescent="0.25">
      <c r="A48" s="117" t="s">
        <v>15</v>
      </c>
      <c r="B48" s="207"/>
      <c r="C48" s="18"/>
      <c r="D48" s="29"/>
      <c r="E48" s="18"/>
      <c r="F48" s="118"/>
      <c r="G48" s="263"/>
      <c r="H48" s="370"/>
      <c r="I48" s="298">
        <f t="shared" si="6"/>
        <v>0</v>
      </c>
      <c r="J48" s="358"/>
      <c r="K48" s="57"/>
      <c r="L48" s="358"/>
      <c r="M48" s="55">
        <f t="shared" si="7"/>
        <v>0</v>
      </c>
      <c r="N48" s="359"/>
      <c r="O48" s="58">
        <f t="shared" si="8"/>
        <v>0</v>
      </c>
      <c r="P48" s="119"/>
      <c r="Q48" s="91"/>
      <c r="R48" s="52"/>
      <c r="S48" s="236"/>
      <c r="T48" s="314">
        <f t="shared" si="4"/>
        <v>0</v>
      </c>
      <c r="U48" s="310"/>
      <c r="V48" s="52"/>
      <c r="W48" s="310"/>
      <c r="X48" s="52"/>
      <c r="Y48" s="323"/>
      <c r="Z48" s="52"/>
      <c r="AA48" s="236"/>
      <c r="AB48" s="91"/>
      <c r="AC48" s="52"/>
      <c r="AD48" s="19"/>
      <c r="AE48" s="314">
        <f t="shared" si="5"/>
        <v>0</v>
      </c>
      <c r="AF48" s="310"/>
      <c r="AG48" s="18"/>
      <c r="AH48" s="310"/>
      <c r="AI48" s="52"/>
      <c r="AJ48" s="323"/>
      <c r="AK48" s="46"/>
    </row>
    <row r="49" spans="1:37" s="39" customFormat="1" ht="18.75" x14ac:dyDescent="0.3">
      <c r="A49" s="214" t="s">
        <v>38</v>
      </c>
      <c r="B49" s="295"/>
      <c r="C49" s="45">
        <f>SUM(C13:C48)</f>
        <v>0</v>
      </c>
      <c r="D49" s="289"/>
      <c r="E49" s="45">
        <f>SUM(E13:E48)</f>
        <v>0</v>
      </c>
      <c r="F49" s="290"/>
      <c r="G49" s="291">
        <f>SUM(G13:G48)</f>
        <v>0</v>
      </c>
      <c r="H49" s="372"/>
      <c r="I49" s="44">
        <f>SUM(I13:I48)</f>
        <v>0</v>
      </c>
      <c r="J49" s="362"/>
      <c r="K49" s="45">
        <f>SUM(K13:K48)</f>
        <v>0</v>
      </c>
      <c r="L49" s="292"/>
      <c r="M49" s="45">
        <f>SUM(M13:M48)</f>
        <v>0</v>
      </c>
      <c r="N49" s="42"/>
      <c r="O49" s="296"/>
      <c r="Q49" s="293">
        <f>SUM(Q13:Q48)</f>
        <v>0</v>
      </c>
      <c r="R49" s="293">
        <f>SUM(R13:R48)</f>
        <v>0</v>
      </c>
      <c r="S49" s="294"/>
      <c r="T49" s="44">
        <f>SUM(T13:T48)</f>
        <v>0</v>
      </c>
      <c r="U49" s="324"/>
      <c r="V49" s="45">
        <f>SUM(V13:V48)</f>
        <v>0</v>
      </c>
      <c r="W49" s="324"/>
      <c r="X49" s="45">
        <f>SUM(X13:X48)</f>
        <v>0</v>
      </c>
      <c r="Y49" s="324"/>
      <c r="Z49" s="320">
        <f>SUM(Z13:Z48)</f>
        <v>0</v>
      </c>
      <c r="AA49" s="294"/>
      <c r="AB49" s="293">
        <f>SUM(AB13:AB48)</f>
        <v>0</v>
      </c>
      <c r="AC49" s="293">
        <f>SUM(AC13:AC48)</f>
        <v>0</v>
      </c>
      <c r="AE49" s="44">
        <f>SUM(AE13:AE48)</f>
        <v>0</v>
      </c>
      <c r="AF49" s="324"/>
      <c r="AG49" s="45">
        <f>SUM(AG13:AG48)</f>
        <v>0</v>
      </c>
      <c r="AH49" s="324"/>
      <c r="AI49" s="45">
        <f>SUM(AI13:AI48)</f>
        <v>0</v>
      </c>
      <c r="AJ49" s="324"/>
      <c r="AK49" s="320">
        <f>SUM(AK13:AK48)</f>
        <v>0</v>
      </c>
    </row>
    <row r="50" spans="1:37" s="2" customFormat="1" ht="8.1" customHeight="1" x14ac:dyDescent="0.25">
      <c r="A50" s="215"/>
      <c r="B50" s="208"/>
      <c r="C50" s="48"/>
      <c r="D50" s="47"/>
      <c r="E50" s="48"/>
      <c r="F50" s="35"/>
      <c r="G50" s="264"/>
      <c r="H50" s="373"/>
      <c r="I50" s="50"/>
      <c r="J50" s="363"/>
      <c r="K50" s="48"/>
      <c r="L50" s="284"/>
      <c r="M50" s="48"/>
      <c r="N50" s="43"/>
      <c r="O50" s="49"/>
      <c r="P50" s="19"/>
      <c r="Q50" s="92"/>
      <c r="R50" s="92"/>
      <c r="S50" s="237"/>
      <c r="T50" s="50"/>
      <c r="U50" s="324"/>
      <c r="V50" s="48"/>
      <c r="W50" s="324"/>
      <c r="X50" s="48"/>
      <c r="Y50" s="324"/>
      <c r="Z50" s="49"/>
      <c r="AA50" s="237"/>
      <c r="AB50" s="92"/>
      <c r="AC50" s="92"/>
      <c r="AD50" s="19"/>
      <c r="AE50" s="50"/>
      <c r="AF50" s="324"/>
      <c r="AG50" s="48"/>
      <c r="AH50" s="324"/>
      <c r="AI50" s="48"/>
      <c r="AJ50" s="324"/>
      <c r="AK50" s="49"/>
    </row>
    <row r="51" spans="1:37" s="54" customFormat="1" ht="16.5" thickBot="1" x14ac:dyDescent="0.3">
      <c r="A51" s="216" t="s">
        <v>12</v>
      </c>
      <c r="B51" s="53"/>
      <c r="C51" s="209">
        <f>IFERROR(C23/C49,0)</f>
        <v>0</v>
      </c>
      <c r="D51" s="210"/>
      <c r="E51" s="209">
        <f>IFERROR(E23/E49,0)</f>
        <v>0</v>
      </c>
      <c r="F51" s="51"/>
      <c r="G51" s="265">
        <f>IFERROR(G23/G49,0)</f>
        <v>0</v>
      </c>
      <c r="H51" s="373"/>
      <c r="I51" s="288">
        <f>IFERROR(I23/I49,0)</f>
        <v>0</v>
      </c>
      <c r="J51" s="364"/>
      <c r="K51" s="266">
        <f>IFERROR(K23/K49,0)</f>
        <v>0</v>
      </c>
      <c r="L51" s="285"/>
      <c r="M51" s="73"/>
      <c r="N51" s="286"/>
      <c r="O51" s="267"/>
      <c r="Q51" s="312">
        <f>IFERROR(Q23/G49,0)</f>
        <v>0</v>
      </c>
      <c r="R51" s="402"/>
      <c r="S51" s="307"/>
      <c r="T51" s="401">
        <f>IFERROR(T23/T49,0)</f>
        <v>0</v>
      </c>
      <c r="U51" s="324"/>
      <c r="V51" s="209">
        <f>IFERROR(V23/T49,0)</f>
        <v>0</v>
      </c>
      <c r="W51" s="367"/>
      <c r="X51" s="209">
        <f>IFERROR(X23/K49,0)</f>
        <v>0</v>
      </c>
      <c r="Y51" s="322"/>
      <c r="Z51" s="209">
        <f>IFERROR(Z23/K49,0)</f>
        <v>0</v>
      </c>
      <c r="AA51" s="238"/>
      <c r="AB51" s="312">
        <f>IFERROR(AB23/G49,0)</f>
        <v>0</v>
      </c>
      <c r="AC51" s="402"/>
      <c r="AD51" s="19"/>
      <c r="AE51" s="288">
        <f>IFERROR(AE23/AE49,0)</f>
        <v>0</v>
      </c>
      <c r="AF51" s="322"/>
      <c r="AG51" s="266">
        <f>IFERROR(AG23/K49,0)</f>
        <v>0</v>
      </c>
      <c r="AH51" s="367"/>
      <c r="AI51" s="266">
        <f>IFERROR(AI23/K49,0)</f>
        <v>0</v>
      </c>
      <c r="AJ51" s="322"/>
      <c r="AK51" s="266">
        <f>IFERROR(AK23/AC23,0)</f>
        <v>0</v>
      </c>
    </row>
    <row r="52" spans="1:37" s="1" customFormat="1" ht="8.1" customHeight="1" thickBot="1" x14ac:dyDescent="0.3">
      <c r="A52" s="81"/>
      <c r="B52" s="69"/>
      <c r="C52" s="69"/>
      <c r="D52" s="70"/>
      <c r="E52" s="69"/>
      <c r="F52" s="34"/>
      <c r="G52" s="34"/>
      <c r="H52" s="369"/>
      <c r="I52" s="365"/>
      <c r="J52" s="34"/>
      <c r="K52" s="69"/>
      <c r="L52" s="34"/>
      <c r="M52" s="69"/>
      <c r="N52" s="69"/>
      <c r="O52" s="71"/>
      <c r="P52" s="54"/>
      <c r="Q52" s="72"/>
      <c r="R52" s="71"/>
      <c r="S52" s="19"/>
      <c r="T52" s="72"/>
      <c r="U52" s="368"/>
      <c r="V52" s="69"/>
      <c r="W52" s="368"/>
      <c r="X52" s="69"/>
      <c r="Y52" s="368"/>
      <c r="Z52" s="71"/>
      <c r="AA52" s="19"/>
      <c r="AB52" s="72"/>
      <c r="AC52" s="71"/>
      <c r="AD52" s="19"/>
      <c r="AE52" s="72"/>
      <c r="AF52" s="368"/>
      <c r="AG52" s="69"/>
      <c r="AH52" s="368"/>
      <c r="AI52" s="69"/>
      <c r="AJ52" s="368"/>
      <c r="AK52" s="71"/>
    </row>
    <row r="53" spans="1:37" s="1" customFormat="1" ht="15.75" x14ac:dyDescent="0.25">
      <c r="A53" s="82" t="s">
        <v>13</v>
      </c>
      <c r="B53" s="33"/>
      <c r="C53" s="33"/>
      <c r="D53" s="33"/>
      <c r="E53" s="33"/>
      <c r="F53" s="33"/>
      <c r="G53" s="33"/>
      <c r="H53" s="33"/>
      <c r="I53" s="33"/>
      <c r="J53" s="33"/>
      <c r="K53" s="33"/>
      <c r="L53" s="33"/>
      <c r="M53" s="33"/>
      <c r="N53" s="33"/>
      <c r="O53" s="33"/>
      <c r="P53" s="54"/>
      <c r="Q53" s="33"/>
      <c r="R53" s="33"/>
      <c r="S53" s="33"/>
      <c r="T53" s="33"/>
      <c r="U53" s="33"/>
      <c r="V53" s="33"/>
      <c r="W53" s="33"/>
      <c r="X53" s="33"/>
      <c r="Y53" s="33"/>
      <c r="Z53" s="33"/>
      <c r="AA53" s="33"/>
      <c r="AB53" s="33"/>
      <c r="AC53" s="33"/>
      <c r="AD53" s="19"/>
      <c r="AE53" s="33"/>
      <c r="AF53" s="33"/>
      <c r="AG53" s="33"/>
      <c r="AH53" s="33"/>
      <c r="AI53" s="33"/>
      <c r="AJ53" s="33"/>
      <c r="AK53" s="33"/>
    </row>
    <row r="54" spans="1:37" s="5" customFormat="1" ht="15.75" x14ac:dyDescent="0.25">
      <c r="A54" s="440" t="s">
        <v>134</v>
      </c>
      <c r="B54" s="440"/>
      <c r="C54" s="440"/>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67"/>
      <c r="AE54" s="67"/>
      <c r="AF54" s="67"/>
      <c r="AG54" s="67"/>
      <c r="AH54" s="67"/>
      <c r="AI54" s="67"/>
      <c r="AJ54" s="67"/>
      <c r="AK54" s="67"/>
    </row>
    <row r="55" spans="1:37" s="5" customFormat="1" ht="15.75" x14ac:dyDescent="0.25">
      <c r="A55" s="457" t="s">
        <v>117</v>
      </c>
      <c r="B55" s="457"/>
      <c r="C55" s="457"/>
      <c r="D55" s="457"/>
      <c r="E55" s="457"/>
      <c r="F55" s="457"/>
      <c r="G55" s="457"/>
      <c r="H55" s="457"/>
      <c r="I55" s="457"/>
      <c r="J55" s="457"/>
      <c r="K55" s="457"/>
      <c r="L55" s="457"/>
      <c r="M55" s="457"/>
      <c r="N55" s="457"/>
      <c r="O55" s="457"/>
      <c r="P55" s="457"/>
      <c r="Q55" s="457"/>
      <c r="R55" s="457"/>
      <c r="S55" s="457"/>
      <c r="T55" s="457"/>
      <c r="U55" s="457"/>
      <c r="V55" s="457"/>
      <c r="W55" s="457"/>
      <c r="X55" s="457"/>
      <c r="Y55" s="457"/>
      <c r="Z55" s="457"/>
      <c r="AA55" s="432"/>
      <c r="AB55" s="432"/>
      <c r="AC55" s="432"/>
      <c r="AD55" s="67"/>
      <c r="AE55" s="67"/>
      <c r="AF55" s="67"/>
      <c r="AG55" s="67"/>
      <c r="AH55" s="67"/>
      <c r="AI55" s="67"/>
      <c r="AJ55" s="67"/>
      <c r="AK55" s="67"/>
    </row>
    <row r="56" spans="1:37" s="5" customFormat="1" ht="15.75" x14ac:dyDescent="0.25">
      <c r="A56" s="457" t="s">
        <v>100</v>
      </c>
      <c r="B56" s="457"/>
      <c r="C56" s="457"/>
      <c r="D56" s="457"/>
      <c r="E56" s="457"/>
      <c r="F56" s="457"/>
      <c r="G56" s="457"/>
      <c r="H56" s="457"/>
      <c r="I56" s="457"/>
      <c r="J56" s="457"/>
      <c r="K56" s="457"/>
      <c r="L56" s="457"/>
      <c r="M56" s="457"/>
      <c r="N56" s="457"/>
      <c r="O56" s="457"/>
      <c r="P56" s="457"/>
      <c r="Q56" s="457"/>
      <c r="R56" s="457"/>
      <c r="S56" s="457"/>
      <c r="T56" s="457"/>
      <c r="U56" s="457"/>
      <c r="V56" s="457"/>
      <c r="W56" s="457"/>
      <c r="X56" s="457"/>
      <c r="Y56" s="457"/>
      <c r="Z56" s="457"/>
      <c r="AA56" s="433"/>
      <c r="AB56" s="433"/>
      <c r="AC56" s="433"/>
      <c r="AD56" s="67"/>
      <c r="AE56" s="67"/>
      <c r="AF56" s="67"/>
      <c r="AG56" s="67"/>
      <c r="AH56" s="67"/>
      <c r="AI56" s="67"/>
      <c r="AJ56" s="67"/>
      <c r="AK56" s="67"/>
    </row>
    <row r="57" spans="1:37" s="5" customFormat="1" ht="12.75" customHeight="1" thickBot="1" x14ac:dyDescent="0.3">
      <c r="A57" s="83"/>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row>
    <row r="58" spans="1:37" s="63" customFormat="1" ht="64.5" thickBot="1" x14ac:dyDescent="0.25">
      <c r="A58" s="389" t="s">
        <v>17</v>
      </c>
      <c r="B58" s="101"/>
      <c r="C58" s="336" t="s">
        <v>105</v>
      </c>
      <c r="D58" s="79"/>
      <c r="E58" s="336" t="s">
        <v>150</v>
      </c>
      <c r="F58" s="34"/>
      <c r="G58" s="337" t="s">
        <v>104</v>
      </c>
      <c r="H58" s="369"/>
      <c r="I58" s="287" t="s">
        <v>105</v>
      </c>
      <c r="J58" s="269"/>
      <c r="K58" s="268" t="s">
        <v>106</v>
      </c>
      <c r="L58" s="269"/>
      <c r="M58" s="268" t="s">
        <v>48</v>
      </c>
      <c r="N58" s="270"/>
      <c r="O58" s="271" t="s">
        <v>47</v>
      </c>
      <c r="P58" s="25"/>
      <c r="Q58" s="334" t="s">
        <v>148</v>
      </c>
      <c r="R58" s="334" t="s">
        <v>149</v>
      </c>
      <c r="S58" s="235"/>
      <c r="T58" s="338" t="s">
        <v>103</v>
      </c>
      <c r="U58" s="308"/>
      <c r="V58" s="340" t="s">
        <v>107</v>
      </c>
      <c r="W58" s="308"/>
      <c r="X58" s="340" t="s">
        <v>111</v>
      </c>
      <c r="Y58" s="308"/>
      <c r="Z58" s="339" t="s">
        <v>112</v>
      </c>
      <c r="AA58" s="235"/>
      <c r="AB58" s="341" t="s">
        <v>151</v>
      </c>
      <c r="AC58" s="341" t="s">
        <v>152</v>
      </c>
      <c r="AD58" s="25"/>
      <c r="AE58" s="403" t="s">
        <v>108</v>
      </c>
      <c r="AF58" s="308"/>
      <c r="AG58" s="404" t="s">
        <v>109</v>
      </c>
      <c r="AH58" s="308"/>
      <c r="AI58" s="404" t="s">
        <v>115</v>
      </c>
      <c r="AJ58" s="308"/>
      <c r="AK58" s="405" t="s">
        <v>110</v>
      </c>
    </row>
    <row r="59" spans="1:37" s="4" customFormat="1" ht="15.75" x14ac:dyDescent="0.25">
      <c r="A59" s="110" t="s">
        <v>131</v>
      </c>
      <c r="B59" s="120"/>
      <c r="C59" s="206"/>
      <c r="D59" s="122"/>
      <c r="E59" s="123"/>
      <c r="F59" s="124"/>
      <c r="G59" s="126"/>
      <c r="H59" s="369"/>
      <c r="I59" s="125"/>
      <c r="J59" s="358"/>
      <c r="K59" s="125"/>
      <c r="L59" s="124"/>
      <c r="M59" s="123"/>
      <c r="N59" s="124"/>
      <c r="O59" s="126"/>
      <c r="P59" s="127"/>
      <c r="Q59" s="121"/>
      <c r="R59" s="121"/>
      <c r="S59" s="239"/>
      <c r="T59" s="121"/>
      <c r="U59" s="309"/>
      <c r="V59" s="123"/>
      <c r="W59" s="317"/>
      <c r="X59" s="319"/>
      <c r="Y59" s="321"/>
      <c r="Z59" s="319"/>
      <c r="AA59" s="239"/>
      <c r="AB59" s="128"/>
      <c r="AC59" s="128"/>
      <c r="AD59" s="2"/>
      <c r="AE59" s="121"/>
      <c r="AF59" s="309"/>
      <c r="AG59" s="123"/>
      <c r="AH59" s="317"/>
      <c r="AI59" s="319"/>
      <c r="AJ59" s="321"/>
      <c r="AK59" s="345"/>
    </row>
    <row r="60" spans="1:37" s="4" customFormat="1" ht="15.75" x14ac:dyDescent="0.25">
      <c r="A60" s="84" t="s">
        <v>39</v>
      </c>
      <c r="B60" s="120"/>
      <c r="C60" s="64"/>
      <c r="D60" s="130"/>
      <c r="E60" s="64"/>
      <c r="F60" s="131"/>
      <c r="G60" s="301"/>
      <c r="H60" s="369"/>
      <c r="I60" s="132">
        <f>G60</f>
        <v>0</v>
      </c>
      <c r="J60" s="358"/>
      <c r="K60" s="366"/>
      <c r="L60" s="131"/>
      <c r="M60" s="133">
        <f>I60-K60</f>
        <v>0</v>
      </c>
      <c r="N60" s="131"/>
      <c r="O60" s="58">
        <f>IFERROR(K60/I60,0)</f>
        <v>0</v>
      </c>
      <c r="P60" s="119"/>
      <c r="Q60" s="23"/>
      <c r="R60" s="23"/>
      <c r="S60" s="240"/>
      <c r="T60" s="314">
        <f>Q60</f>
        <v>0</v>
      </c>
      <c r="U60" s="310"/>
      <c r="V60" s="18"/>
      <c r="W60" s="318"/>
      <c r="X60" s="333"/>
      <c r="Y60" s="322"/>
      <c r="Z60" s="333"/>
      <c r="AA60" s="240"/>
      <c r="AB60" s="91"/>
      <c r="AC60" s="91"/>
      <c r="AD60" s="2"/>
      <c r="AE60" s="314">
        <f>AB60</f>
        <v>0</v>
      </c>
      <c r="AF60" s="310"/>
      <c r="AG60" s="18"/>
      <c r="AH60" s="318"/>
      <c r="AI60" s="333"/>
      <c r="AJ60" s="322"/>
      <c r="AK60" s="351"/>
    </row>
    <row r="61" spans="1:37" s="4" customFormat="1" ht="15.75" x14ac:dyDescent="0.25">
      <c r="A61" s="84" t="s">
        <v>39</v>
      </c>
      <c r="B61" s="120"/>
      <c r="C61" s="64"/>
      <c r="D61" s="130"/>
      <c r="E61" s="64"/>
      <c r="F61" s="131"/>
      <c r="G61" s="301"/>
      <c r="H61" s="369"/>
      <c r="I61" s="132">
        <f t="shared" ref="I61:I69" si="9">G61</f>
        <v>0</v>
      </c>
      <c r="J61" s="358"/>
      <c r="K61" s="366"/>
      <c r="L61" s="131"/>
      <c r="M61" s="133">
        <f>I61-K61</f>
        <v>0</v>
      </c>
      <c r="N61" s="131"/>
      <c r="O61" s="58">
        <f t="shared" ref="O61:O124" si="10">IFERROR(K61/I61,0)</f>
        <v>0</v>
      </c>
      <c r="P61" s="119"/>
      <c r="Q61" s="23"/>
      <c r="R61" s="23"/>
      <c r="S61" s="240"/>
      <c r="T61" s="314">
        <f t="shared" ref="T61:T124" si="11">Q61</f>
        <v>0</v>
      </c>
      <c r="U61" s="310"/>
      <c r="V61" s="18"/>
      <c r="W61" s="318"/>
      <c r="X61" s="333"/>
      <c r="Y61" s="322"/>
      <c r="Z61" s="333"/>
      <c r="AA61" s="240"/>
      <c r="AB61" s="91"/>
      <c r="AC61" s="91"/>
      <c r="AD61" s="2"/>
      <c r="AE61" s="314">
        <f t="shared" ref="AE61:AE69" si="12">AB61</f>
        <v>0</v>
      </c>
      <c r="AF61" s="310"/>
      <c r="AG61" s="18"/>
      <c r="AH61" s="318"/>
      <c r="AI61" s="333"/>
      <c r="AJ61" s="322"/>
      <c r="AK61" s="351"/>
    </row>
    <row r="62" spans="1:37" s="4" customFormat="1" ht="15.75" x14ac:dyDescent="0.25">
      <c r="A62" s="84" t="s">
        <v>39</v>
      </c>
      <c r="B62" s="120"/>
      <c r="C62" s="64"/>
      <c r="D62" s="130"/>
      <c r="E62" s="64"/>
      <c r="F62" s="131"/>
      <c r="G62" s="301"/>
      <c r="H62" s="369"/>
      <c r="I62" s="132">
        <f t="shared" si="9"/>
        <v>0</v>
      </c>
      <c r="J62" s="358"/>
      <c r="K62" s="366"/>
      <c r="L62" s="131"/>
      <c r="M62" s="133">
        <f t="shared" ref="M62:M69" si="13">I62-K62</f>
        <v>0</v>
      </c>
      <c r="N62" s="131"/>
      <c r="O62" s="58">
        <f t="shared" si="10"/>
        <v>0</v>
      </c>
      <c r="P62" s="119"/>
      <c r="Q62" s="23"/>
      <c r="R62" s="23"/>
      <c r="S62" s="240"/>
      <c r="T62" s="314">
        <f t="shared" si="11"/>
        <v>0</v>
      </c>
      <c r="U62" s="310"/>
      <c r="V62" s="18"/>
      <c r="W62" s="318"/>
      <c r="X62" s="333"/>
      <c r="Y62" s="322"/>
      <c r="Z62" s="333"/>
      <c r="AA62" s="240"/>
      <c r="AB62" s="91"/>
      <c r="AC62" s="91"/>
      <c r="AD62" s="2"/>
      <c r="AE62" s="314">
        <f t="shared" si="12"/>
        <v>0</v>
      </c>
      <c r="AF62" s="310"/>
      <c r="AG62" s="18"/>
      <c r="AH62" s="318"/>
      <c r="AI62" s="333"/>
      <c r="AJ62" s="322"/>
      <c r="AK62" s="351"/>
    </row>
    <row r="63" spans="1:37" s="4" customFormat="1" ht="15.75" x14ac:dyDescent="0.25">
      <c r="A63" s="84" t="s">
        <v>39</v>
      </c>
      <c r="B63" s="120"/>
      <c r="C63" s="64"/>
      <c r="D63" s="130"/>
      <c r="E63" s="64"/>
      <c r="F63" s="131"/>
      <c r="G63" s="301"/>
      <c r="H63" s="369"/>
      <c r="I63" s="132">
        <f t="shared" si="9"/>
        <v>0</v>
      </c>
      <c r="J63" s="358"/>
      <c r="K63" s="366"/>
      <c r="L63" s="131"/>
      <c r="M63" s="133">
        <f t="shared" si="13"/>
        <v>0</v>
      </c>
      <c r="N63" s="131"/>
      <c r="O63" s="58">
        <f t="shared" si="10"/>
        <v>0</v>
      </c>
      <c r="P63" s="119"/>
      <c r="Q63" s="23"/>
      <c r="R63" s="23"/>
      <c r="S63" s="240"/>
      <c r="T63" s="314">
        <f t="shared" si="11"/>
        <v>0</v>
      </c>
      <c r="U63" s="310"/>
      <c r="V63" s="18"/>
      <c r="W63" s="318"/>
      <c r="X63" s="333"/>
      <c r="Y63" s="322"/>
      <c r="Z63" s="333"/>
      <c r="AA63" s="240"/>
      <c r="AB63" s="91"/>
      <c r="AC63" s="91"/>
      <c r="AD63" s="2"/>
      <c r="AE63" s="314">
        <f t="shared" si="12"/>
        <v>0</v>
      </c>
      <c r="AF63" s="310"/>
      <c r="AG63" s="18"/>
      <c r="AH63" s="318"/>
      <c r="AI63" s="333"/>
      <c r="AJ63" s="322"/>
      <c r="AK63" s="351"/>
    </row>
    <row r="64" spans="1:37" s="4" customFormat="1" ht="15.75" x14ac:dyDescent="0.25">
      <c r="A64" s="84" t="s">
        <v>39</v>
      </c>
      <c r="B64" s="120"/>
      <c r="C64" s="64"/>
      <c r="D64" s="130"/>
      <c r="E64" s="64"/>
      <c r="F64" s="131"/>
      <c r="G64" s="301"/>
      <c r="H64" s="369"/>
      <c r="I64" s="132">
        <f t="shared" si="9"/>
        <v>0</v>
      </c>
      <c r="J64" s="358"/>
      <c r="K64" s="366"/>
      <c r="L64" s="131"/>
      <c r="M64" s="133">
        <f t="shared" si="13"/>
        <v>0</v>
      </c>
      <c r="N64" s="131"/>
      <c r="O64" s="58">
        <f t="shared" si="10"/>
        <v>0</v>
      </c>
      <c r="P64" s="119"/>
      <c r="Q64" s="23"/>
      <c r="R64" s="23"/>
      <c r="S64" s="240"/>
      <c r="T64" s="314">
        <f t="shared" si="11"/>
        <v>0</v>
      </c>
      <c r="U64" s="310"/>
      <c r="V64" s="18"/>
      <c r="W64" s="318"/>
      <c r="X64" s="333"/>
      <c r="Y64" s="322"/>
      <c r="Z64" s="333"/>
      <c r="AA64" s="240"/>
      <c r="AB64" s="91"/>
      <c r="AC64" s="91"/>
      <c r="AD64" s="2"/>
      <c r="AE64" s="314">
        <f t="shared" si="12"/>
        <v>0</v>
      </c>
      <c r="AF64" s="310"/>
      <c r="AG64" s="18"/>
      <c r="AH64" s="318"/>
      <c r="AI64" s="333"/>
      <c r="AJ64" s="322"/>
      <c r="AK64" s="351"/>
    </row>
    <row r="65" spans="1:37" s="4" customFormat="1" ht="15.75" x14ac:dyDescent="0.25">
      <c r="A65" s="84" t="s">
        <v>39</v>
      </c>
      <c r="B65" s="120"/>
      <c r="C65" s="64"/>
      <c r="D65" s="130"/>
      <c r="E65" s="64"/>
      <c r="F65" s="131"/>
      <c r="G65" s="301"/>
      <c r="H65" s="369"/>
      <c r="I65" s="132">
        <f t="shared" si="9"/>
        <v>0</v>
      </c>
      <c r="J65" s="358"/>
      <c r="K65" s="366"/>
      <c r="L65" s="131"/>
      <c r="M65" s="133">
        <f t="shared" si="13"/>
        <v>0</v>
      </c>
      <c r="N65" s="131"/>
      <c r="O65" s="58">
        <f t="shared" si="10"/>
        <v>0</v>
      </c>
      <c r="P65" s="119"/>
      <c r="Q65" s="23"/>
      <c r="R65" s="23"/>
      <c r="S65" s="240"/>
      <c r="T65" s="314">
        <f t="shared" si="11"/>
        <v>0</v>
      </c>
      <c r="U65" s="310"/>
      <c r="V65" s="18"/>
      <c r="W65" s="318"/>
      <c r="X65" s="333"/>
      <c r="Y65" s="322"/>
      <c r="Z65" s="333"/>
      <c r="AA65" s="240"/>
      <c r="AB65" s="91"/>
      <c r="AC65" s="91"/>
      <c r="AD65" s="2"/>
      <c r="AE65" s="314">
        <f t="shared" si="12"/>
        <v>0</v>
      </c>
      <c r="AF65" s="310"/>
      <c r="AG65" s="18"/>
      <c r="AH65" s="318"/>
      <c r="AI65" s="333"/>
      <c r="AJ65" s="322"/>
      <c r="AK65" s="351"/>
    </row>
    <row r="66" spans="1:37" s="4" customFormat="1" ht="15.75" x14ac:dyDescent="0.25">
      <c r="A66" s="84" t="s">
        <v>39</v>
      </c>
      <c r="B66" s="120"/>
      <c r="C66" s="64"/>
      <c r="D66" s="130"/>
      <c r="E66" s="64"/>
      <c r="F66" s="131"/>
      <c r="G66" s="301"/>
      <c r="H66" s="369"/>
      <c r="I66" s="132">
        <f t="shared" si="9"/>
        <v>0</v>
      </c>
      <c r="J66" s="358"/>
      <c r="K66" s="366"/>
      <c r="L66" s="131"/>
      <c r="M66" s="133">
        <f t="shared" si="13"/>
        <v>0</v>
      </c>
      <c r="N66" s="131"/>
      <c r="O66" s="58">
        <f t="shared" si="10"/>
        <v>0</v>
      </c>
      <c r="P66" s="119"/>
      <c r="Q66" s="23"/>
      <c r="R66" s="23"/>
      <c r="S66" s="240"/>
      <c r="T66" s="314">
        <f t="shared" si="11"/>
        <v>0</v>
      </c>
      <c r="U66" s="310"/>
      <c r="V66" s="18"/>
      <c r="W66" s="318"/>
      <c r="X66" s="333"/>
      <c r="Y66" s="322"/>
      <c r="Z66" s="333"/>
      <c r="AA66" s="240"/>
      <c r="AB66" s="91"/>
      <c r="AC66" s="91"/>
      <c r="AD66" s="2"/>
      <c r="AE66" s="314">
        <f t="shared" si="12"/>
        <v>0</v>
      </c>
      <c r="AF66" s="310"/>
      <c r="AG66" s="18"/>
      <c r="AH66" s="318"/>
      <c r="AI66" s="333"/>
      <c r="AJ66" s="322"/>
      <c r="AK66" s="351"/>
    </row>
    <row r="67" spans="1:37" s="4" customFormat="1" ht="15.75" x14ac:dyDescent="0.25">
      <c r="A67" s="84" t="s">
        <v>39</v>
      </c>
      <c r="B67" s="120"/>
      <c r="C67" s="64"/>
      <c r="D67" s="134"/>
      <c r="E67" s="64"/>
      <c r="F67" s="131"/>
      <c r="G67" s="301"/>
      <c r="H67" s="369"/>
      <c r="I67" s="132">
        <f t="shared" si="9"/>
        <v>0</v>
      </c>
      <c r="J67" s="358"/>
      <c r="K67" s="366"/>
      <c r="L67" s="131"/>
      <c r="M67" s="133">
        <f t="shared" si="13"/>
        <v>0</v>
      </c>
      <c r="N67" s="131"/>
      <c r="O67" s="58">
        <f t="shared" si="10"/>
        <v>0</v>
      </c>
      <c r="P67" s="119"/>
      <c r="Q67" s="23"/>
      <c r="R67" s="23"/>
      <c r="S67" s="240"/>
      <c r="T67" s="314">
        <f t="shared" si="11"/>
        <v>0</v>
      </c>
      <c r="U67" s="310"/>
      <c r="V67" s="18"/>
      <c r="W67" s="318"/>
      <c r="X67" s="333"/>
      <c r="Y67" s="322"/>
      <c r="Z67" s="333"/>
      <c r="AA67" s="240"/>
      <c r="AB67" s="91"/>
      <c r="AC67" s="91"/>
      <c r="AD67" s="2"/>
      <c r="AE67" s="314">
        <f t="shared" si="12"/>
        <v>0</v>
      </c>
      <c r="AF67" s="310"/>
      <c r="AG67" s="18"/>
      <c r="AH67" s="318"/>
      <c r="AI67" s="333"/>
      <c r="AJ67" s="322"/>
      <c r="AK67" s="351"/>
    </row>
    <row r="68" spans="1:37" s="4" customFormat="1" ht="15.75" x14ac:dyDescent="0.25">
      <c r="A68" s="84" t="s">
        <v>39</v>
      </c>
      <c r="B68" s="120"/>
      <c r="C68" s="64"/>
      <c r="D68" s="134"/>
      <c r="E68" s="64"/>
      <c r="F68" s="131"/>
      <c r="G68" s="301"/>
      <c r="H68" s="369"/>
      <c r="I68" s="132">
        <f t="shared" si="9"/>
        <v>0</v>
      </c>
      <c r="J68" s="358"/>
      <c r="K68" s="366"/>
      <c r="L68" s="131"/>
      <c r="M68" s="133">
        <f t="shared" si="13"/>
        <v>0</v>
      </c>
      <c r="N68" s="131"/>
      <c r="O68" s="58">
        <f t="shared" si="10"/>
        <v>0</v>
      </c>
      <c r="P68" s="119"/>
      <c r="Q68" s="23"/>
      <c r="R68" s="23"/>
      <c r="S68" s="240"/>
      <c r="T68" s="314">
        <f t="shared" si="11"/>
        <v>0</v>
      </c>
      <c r="U68" s="310"/>
      <c r="V68" s="18"/>
      <c r="W68" s="318"/>
      <c r="X68" s="333"/>
      <c r="Y68" s="322"/>
      <c r="Z68" s="333"/>
      <c r="AA68" s="240"/>
      <c r="AB68" s="91"/>
      <c r="AC68" s="91"/>
      <c r="AD68" s="2"/>
      <c r="AE68" s="314">
        <f t="shared" si="12"/>
        <v>0</v>
      </c>
      <c r="AF68" s="310"/>
      <c r="AG68" s="18"/>
      <c r="AH68" s="318"/>
      <c r="AI68" s="333"/>
      <c r="AJ68" s="322"/>
      <c r="AK68" s="351"/>
    </row>
    <row r="69" spans="1:37" s="4" customFormat="1" ht="15.75" x14ac:dyDescent="0.25">
      <c r="A69" s="84" t="s">
        <v>39</v>
      </c>
      <c r="B69" s="120"/>
      <c r="C69" s="64"/>
      <c r="D69" s="134"/>
      <c r="E69" s="64"/>
      <c r="F69" s="131"/>
      <c r="G69" s="301"/>
      <c r="H69" s="369"/>
      <c r="I69" s="132">
        <f t="shared" si="9"/>
        <v>0</v>
      </c>
      <c r="J69" s="358"/>
      <c r="K69" s="366"/>
      <c r="L69" s="131"/>
      <c r="M69" s="133">
        <f t="shared" si="13"/>
        <v>0</v>
      </c>
      <c r="N69" s="131"/>
      <c r="O69" s="58">
        <f t="shared" si="10"/>
        <v>0</v>
      </c>
      <c r="P69" s="119"/>
      <c r="Q69" s="23"/>
      <c r="R69" s="23"/>
      <c r="S69" s="240"/>
      <c r="T69" s="314">
        <f t="shared" si="11"/>
        <v>0</v>
      </c>
      <c r="U69" s="310"/>
      <c r="V69" s="18"/>
      <c r="W69" s="318"/>
      <c r="X69" s="333"/>
      <c r="Y69" s="322"/>
      <c r="Z69" s="333"/>
      <c r="AA69" s="240"/>
      <c r="AB69" s="91"/>
      <c r="AC69" s="91"/>
      <c r="AD69" s="2"/>
      <c r="AE69" s="314">
        <f t="shared" si="12"/>
        <v>0</v>
      </c>
      <c r="AF69" s="310"/>
      <c r="AG69" s="18"/>
      <c r="AH69" s="318"/>
      <c r="AI69" s="333"/>
      <c r="AJ69" s="322"/>
      <c r="AK69" s="351"/>
    </row>
    <row r="70" spans="1:37" s="60" customFormat="1" ht="15.75" x14ac:dyDescent="0.25">
      <c r="A70" s="77" t="s">
        <v>42</v>
      </c>
      <c r="B70" s="135"/>
      <c r="C70" s="138">
        <f>SUM(C60:C69)</f>
        <v>0</v>
      </c>
      <c r="D70" s="137"/>
      <c r="E70" s="138">
        <f>SUM(E60:E69)</f>
        <v>0</v>
      </c>
      <c r="F70" s="139"/>
      <c r="G70" s="227">
        <f>SUM(G60:G69)</f>
        <v>0</v>
      </c>
      <c r="H70" s="369"/>
      <c r="I70" s="140">
        <f>SUM(I60:I69)</f>
        <v>0</v>
      </c>
      <c r="J70" s="358"/>
      <c r="K70" s="140">
        <f>SUM(K60:K69)</f>
        <v>0</v>
      </c>
      <c r="L70" s="139"/>
      <c r="M70" s="138">
        <f>SUM(M60:M69)</f>
        <v>0</v>
      </c>
      <c r="N70" s="139"/>
      <c r="O70" s="58">
        <f t="shared" si="10"/>
        <v>0</v>
      </c>
      <c r="P70" s="141"/>
      <c r="Q70" s="136">
        <f>SUM(Q60:Q69)</f>
        <v>0</v>
      </c>
      <c r="R70" s="136">
        <f>SUM(R60:R69)</f>
        <v>0</v>
      </c>
      <c r="S70" s="241"/>
      <c r="T70" s="161">
        <f t="shared" si="11"/>
        <v>0</v>
      </c>
      <c r="U70" s="310"/>
      <c r="V70" s="162">
        <f>SUM(V60:V69)</f>
        <v>0</v>
      </c>
      <c r="W70" s="318"/>
      <c r="X70" s="162">
        <f t="shared" ref="X70:Z70" si="14">SUM(X60:X69)</f>
        <v>0</v>
      </c>
      <c r="Y70" s="322"/>
      <c r="Z70" s="162">
        <f t="shared" si="14"/>
        <v>0</v>
      </c>
      <c r="AA70" s="241"/>
      <c r="AB70" s="142">
        <f>SUM(AB60:AB69)</f>
        <v>0</v>
      </c>
      <c r="AC70" s="142">
        <f>SUM(AC60:AC69)</f>
        <v>0</v>
      </c>
      <c r="AE70" s="161">
        <f>AB70</f>
        <v>0</v>
      </c>
      <c r="AF70" s="310"/>
      <c r="AG70" s="162">
        <f>SUM(AG60:AG69)</f>
        <v>0</v>
      </c>
      <c r="AH70" s="318"/>
      <c r="AI70" s="162">
        <f t="shared" ref="AI70:AK70" si="15">SUM(AI60:AI69)</f>
        <v>0</v>
      </c>
      <c r="AJ70" s="322"/>
      <c r="AK70" s="304">
        <f t="shared" si="15"/>
        <v>0</v>
      </c>
    </row>
    <row r="71" spans="1:37" s="4" customFormat="1" ht="15.75" x14ac:dyDescent="0.25">
      <c r="A71" s="109" t="s">
        <v>96</v>
      </c>
      <c r="B71" s="120"/>
      <c r="C71" s="145"/>
      <c r="D71" s="144"/>
      <c r="E71" s="145"/>
      <c r="F71" s="124"/>
      <c r="G71" s="228"/>
      <c r="H71" s="369"/>
      <c r="I71" s="146"/>
      <c r="J71" s="358"/>
      <c r="K71" s="146"/>
      <c r="L71" s="124"/>
      <c r="M71" s="145"/>
      <c r="N71" s="124"/>
      <c r="O71" s="153"/>
      <c r="P71" s="127"/>
      <c r="Q71" s="143"/>
      <c r="R71" s="143"/>
      <c r="S71" s="239"/>
      <c r="T71" s="121"/>
      <c r="U71" s="309"/>
      <c r="V71" s="123"/>
      <c r="W71" s="318"/>
      <c r="X71" s="52"/>
      <c r="Y71" s="322"/>
      <c r="Z71" s="52"/>
      <c r="AA71" s="239"/>
      <c r="AB71" s="147"/>
      <c r="AC71" s="147"/>
      <c r="AD71" s="2"/>
      <c r="AE71" s="121"/>
      <c r="AF71" s="309"/>
      <c r="AG71" s="123"/>
      <c r="AH71" s="318"/>
      <c r="AI71" s="52"/>
      <c r="AJ71" s="322"/>
      <c r="AK71" s="46"/>
    </row>
    <row r="72" spans="1:37" s="4" customFormat="1" ht="15.75" x14ac:dyDescent="0.25">
      <c r="A72" s="84" t="s">
        <v>39</v>
      </c>
      <c r="B72" s="120"/>
      <c r="C72" s="64"/>
      <c r="D72" s="134"/>
      <c r="E72" s="64"/>
      <c r="F72" s="131"/>
      <c r="G72" s="301"/>
      <c r="H72" s="369"/>
      <c r="I72" s="132">
        <f>G72</f>
        <v>0</v>
      </c>
      <c r="J72" s="358"/>
      <c r="K72" s="366"/>
      <c r="L72" s="131"/>
      <c r="M72" s="133">
        <f>I72-K72</f>
        <v>0</v>
      </c>
      <c r="N72" s="131"/>
      <c r="O72" s="58">
        <f t="shared" si="10"/>
        <v>0</v>
      </c>
      <c r="P72" s="119"/>
      <c r="Q72" s="129"/>
      <c r="R72" s="129"/>
      <c r="S72" s="242"/>
      <c r="T72" s="314">
        <f t="shared" si="11"/>
        <v>0</v>
      </c>
      <c r="U72" s="310"/>
      <c r="V72" s="18"/>
      <c r="W72" s="318"/>
      <c r="X72" s="333"/>
      <c r="Y72" s="322"/>
      <c r="Z72" s="333"/>
      <c r="AA72" s="242"/>
      <c r="AB72" s="148"/>
      <c r="AC72" s="148"/>
      <c r="AD72" s="2"/>
      <c r="AE72" s="314">
        <f t="shared" ref="AE72:AE82" si="16">AB72</f>
        <v>0</v>
      </c>
      <c r="AF72" s="310"/>
      <c r="AG72" s="18"/>
      <c r="AH72" s="318"/>
      <c r="AI72" s="333"/>
      <c r="AJ72" s="322"/>
      <c r="AK72" s="351"/>
    </row>
    <row r="73" spans="1:37" s="4" customFormat="1" ht="15.75" x14ac:dyDescent="0.25">
      <c r="A73" s="84" t="s">
        <v>39</v>
      </c>
      <c r="B73" s="120"/>
      <c r="C73" s="64"/>
      <c r="D73" s="134"/>
      <c r="E73" s="64"/>
      <c r="F73" s="131"/>
      <c r="G73" s="301"/>
      <c r="H73" s="369"/>
      <c r="I73" s="132">
        <f t="shared" ref="I73:I81" si="17">G73</f>
        <v>0</v>
      </c>
      <c r="J73" s="358"/>
      <c r="K73" s="366"/>
      <c r="L73" s="131"/>
      <c r="M73" s="133">
        <f t="shared" ref="M73:M81" si="18">I73-K73</f>
        <v>0</v>
      </c>
      <c r="N73" s="131"/>
      <c r="O73" s="58">
        <f t="shared" si="10"/>
        <v>0</v>
      </c>
      <c r="P73" s="119"/>
      <c r="Q73" s="129"/>
      <c r="R73" s="129"/>
      <c r="S73" s="242"/>
      <c r="T73" s="314">
        <f t="shared" si="11"/>
        <v>0</v>
      </c>
      <c r="U73" s="310"/>
      <c r="V73" s="18"/>
      <c r="W73" s="318"/>
      <c r="X73" s="333"/>
      <c r="Y73" s="322"/>
      <c r="Z73" s="333"/>
      <c r="AA73" s="242"/>
      <c r="AB73" s="148"/>
      <c r="AC73" s="148"/>
      <c r="AD73" s="2"/>
      <c r="AE73" s="314">
        <f t="shared" si="16"/>
        <v>0</v>
      </c>
      <c r="AF73" s="310"/>
      <c r="AG73" s="18"/>
      <c r="AH73" s="318"/>
      <c r="AI73" s="333"/>
      <c r="AJ73" s="322"/>
      <c r="AK73" s="351"/>
    </row>
    <row r="74" spans="1:37" s="4" customFormat="1" ht="15.75" x14ac:dyDescent="0.25">
      <c r="A74" s="84" t="s">
        <v>39</v>
      </c>
      <c r="B74" s="120"/>
      <c r="C74" s="64"/>
      <c r="D74" s="134"/>
      <c r="E74" s="64"/>
      <c r="F74" s="131"/>
      <c r="G74" s="301"/>
      <c r="H74" s="369"/>
      <c r="I74" s="132">
        <f t="shared" si="17"/>
        <v>0</v>
      </c>
      <c r="J74" s="358"/>
      <c r="K74" s="366"/>
      <c r="L74" s="131"/>
      <c r="M74" s="133">
        <f t="shared" si="18"/>
        <v>0</v>
      </c>
      <c r="N74" s="131"/>
      <c r="O74" s="58">
        <f t="shared" si="10"/>
        <v>0</v>
      </c>
      <c r="P74" s="119"/>
      <c r="Q74" s="129"/>
      <c r="R74" s="129"/>
      <c r="S74" s="242"/>
      <c r="T74" s="314">
        <f t="shared" si="11"/>
        <v>0</v>
      </c>
      <c r="U74" s="310"/>
      <c r="V74" s="18"/>
      <c r="W74" s="318"/>
      <c r="X74" s="333"/>
      <c r="Y74" s="322"/>
      <c r="Z74" s="333"/>
      <c r="AA74" s="242"/>
      <c r="AB74" s="148"/>
      <c r="AC74" s="148"/>
      <c r="AD74" s="2"/>
      <c r="AE74" s="314">
        <f t="shared" si="16"/>
        <v>0</v>
      </c>
      <c r="AF74" s="310"/>
      <c r="AG74" s="18"/>
      <c r="AH74" s="318"/>
      <c r="AI74" s="333"/>
      <c r="AJ74" s="322"/>
      <c r="AK74" s="351"/>
    </row>
    <row r="75" spans="1:37" s="4" customFormat="1" ht="15.75" x14ac:dyDescent="0.25">
      <c r="A75" s="84" t="s">
        <v>39</v>
      </c>
      <c r="B75" s="120"/>
      <c r="C75" s="64"/>
      <c r="D75" s="134"/>
      <c r="E75" s="64"/>
      <c r="F75" s="131"/>
      <c r="G75" s="301"/>
      <c r="H75" s="369"/>
      <c r="I75" s="132">
        <f t="shared" si="17"/>
        <v>0</v>
      </c>
      <c r="J75" s="358"/>
      <c r="K75" s="366"/>
      <c r="L75" s="131"/>
      <c r="M75" s="133">
        <f t="shared" si="18"/>
        <v>0</v>
      </c>
      <c r="N75" s="131"/>
      <c r="O75" s="58">
        <f t="shared" si="10"/>
        <v>0</v>
      </c>
      <c r="P75" s="119"/>
      <c r="Q75" s="129"/>
      <c r="R75" s="129"/>
      <c r="S75" s="242"/>
      <c r="T75" s="314">
        <f t="shared" si="11"/>
        <v>0</v>
      </c>
      <c r="U75" s="310"/>
      <c r="V75" s="18"/>
      <c r="W75" s="318"/>
      <c r="X75" s="333"/>
      <c r="Y75" s="322"/>
      <c r="Z75" s="333"/>
      <c r="AA75" s="242"/>
      <c r="AB75" s="148"/>
      <c r="AC75" s="148"/>
      <c r="AD75" s="2"/>
      <c r="AE75" s="314">
        <f t="shared" si="16"/>
        <v>0</v>
      </c>
      <c r="AF75" s="310"/>
      <c r="AG75" s="18"/>
      <c r="AH75" s="318"/>
      <c r="AI75" s="333"/>
      <c r="AJ75" s="322"/>
      <c r="AK75" s="351"/>
    </row>
    <row r="76" spans="1:37" s="4" customFormat="1" ht="15.75" x14ac:dyDescent="0.25">
      <c r="A76" s="84" t="s">
        <v>39</v>
      </c>
      <c r="B76" s="120"/>
      <c r="C76" s="64"/>
      <c r="D76" s="134"/>
      <c r="E76" s="64"/>
      <c r="F76" s="131"/>
      <c r="G76" s="301"/>
      <c r="H76" s="369"/>
      <c r="I76" s="132">
        <f t="shared" si="17"/>
        <v>0</v>
      </c>
      <c r="J76" s="358"/>
      <c r="K76" s="366"/>
      <c r="L76" s="131"/>
      <c r="M76" s="133">
        <f t="shared" si="18"/>
        <v>0</v>
      </c>
      <c r="N76" s="131"/>
      <c r="O76" s="58">
        <f t="shared" si="10"/>
        <v>0</v>
      </c>
      <c r="P76" s="119"/>
      <c r="Q76" s="129"/>
      <c r="R76" s="129"/>
      <c r="S76" s="242"/>
      <c r="T76" s="314">
        <f t="shared" si="11"/>
        <v>0</v>
      </c>
      <c r="U76" s="310"/>
      <c r="V76" s="18"/>
      <c r="W76" s="318"/>
      <c r="X76" s="333"/>
      <c r="Y76" s="322"/>
      <c r="Z76" s="333"/>
      <c r="AA76" s="242"/>
      <c r="AB76" s="148"/>
      <c r="AC76" s="148"/>
      <c r="AD76" s="2"/>
      <c r="AE76" s="314">
        <f t="shared" si="16"/>
        <v>0</v>
      </c>
      <c r="AF76" s="310"/>
      <c r="AG76" s="18"/>
      <c r="AH76" s="318"/>
      <c r="AI76" s="333"/>
      <c r="AJ76" s="322"/>
      <c r="AK76" s="351"/>
    </row>
    <row r="77" spans="1:37" s="4" customFormat="1" ht="15.75" x14ac:dyDescent="0.25">
      <c r="A77" s="84" t="s">
        <v>39</v>
      </c>
      <c r="B77" s="120"/>
      <c r="C77" s="64"/>
      <c r="D77" s="134"/>
      <c r="E77" s="64"/>
      <c r="F77" s="131"/>
      <c r="G77" s="301"/>
      <c r="H77" s="369"/>
      <c r="I77" s="132">
        <f t="shared" si="17"/>
        <v>0</v>
      </c>
      <c r="J77" s="358"/>
      <c r="K77" s="366"/>
      <c r="L77" s="131"/>
      <c r="M77" s="133">
        <f t="shared" si="18"/>
        <v>0</v>
      </c>
      <c r="N77" s="131"/>
      <c r="O77" s="58">
        <f t="shared" si="10"/>
        <v>0</v>
      </c>
      <c r="P77" s="119"/>
      <c r="Q77" s="129"/>
      <c r="R77" s="129"/>
      <c r="S77" s="242"/>
      <c r="T77" s="314">
        <f t="shared" si="11"/>
        <v>0</v>
      </c>
      <c r="U77" s="310"/>
      <c r="V77" s="18"/>
      <c r="W77" s="318"/>
      <c r="X77" s="333"/>
      <c r="Y77" s="322"/>
      <c r="Z77" s="333"/>
      <c r="AA77" s="242"/>
      <c r="AB77" s="148"/>
      <c r="AC77" s="148"/>
      <c r="AD77" s="2"/>
      <c r="AE77" s="314">
        <f t="shared" si="16"/>
        <v>0</v>
      </c>
      <c r="AF77" s="310"/>
      <c r="AG77" s="18"/>
      <c r="AH77" s="318"/>
      <c r="AI77" s="333"/>
      <c r="AJ77" s="322"/>
      <c r="AK77" s="351"/>
    </row>
    <row r="78" spans="1:37" s="4" customFormat="1" ht="15.75" x14ac:dyDescent="0.25">
      <c r="A78" s="84" t="s">
        <v>39</v>
      </c>
      <c r="B78" s="120"/>
      <c r="C78" s="64"/>
      <c r="D78" s="134"/>
      <c r="E78" s="64"/>
      <c r="F78" s="131"/>
      <c r="G78" s="301"/>
      <c r="H78" s="369"/>
      <c r="I78" s="132">
        <f t="shared" si="17"/>
        <v>0</v>
      </c>
      <c r="J78" s="358"/>
      <c r="K78" s="366"/>
      <c r="L78" s="131"/>
      <c r="M78" s="133">
        <f t="shared" si="18"/>
        <v>0</v>
      </c>
      <c r="N78" s="131"/>
      <c r="O78" s="58">
        <f t="shared" si="10"/>
        <v>0</v>
      </c>
      <c r="P78" s="119"/>
      <c r="Q78" s="129"/>
      <c r="R78" s="129"/>
      <c r="S78" s="242"/>
      <c r="T78" s="314">
        <f t="shared" si="11"/>
        <v>0</v>
      </c>
      <c r="U78" s="310"/>
      <c r="V78" s="18"/>
      <c r="W78" s="318"/>
      <c r="X78" s="333"/>
      <c r="Y78" s="322"/>
      <c r="Z78" s="333"/>
      <c r="AA78" s="242"/>
      <c r="AB78" s="148"/>
      <c r="AC78" s="148"/>
      <c r="AD78" s="2"/>
      <c r="AE78" s="314">
        <f t="shared" si="16"/>
        <v>0</v>
      </c>
      <c r="AF78" s="310"/>
      <c r="AG78" s="18"/>
      <c r="AH78" s="318"/>
      <c r="AI78" s="333"/>
      <c r="AJ78" s="322"/>
      <c r="AK78" s="351"/>
    </row>
    <row r="79" spans="1:37" s="4" customFormat="1" ht="15.75" x14ac:dyDescent="0.25">
      <c r="A79" s="84" t="s">
        <v>39</v>
      </c>
      <c r="B79" s="120"/>
      <c r="C79" s="64"/>
      <c r="D79" s="134"/>
      <c r="E79" s="64"/>
      <c r="F79" s="131"/>
      <c r="G79" s="301"/>
      <c r="H79" s="369"/>
      <c r="I79" s="132">
        <f t="shared" si="17"/>
        <v>0</v>
      </c>
      <c r="J79" s="358"/>
      <c r="K79" s="366"/>
      <c r="L79" s="131"/>
      <c r="M79" s="133">
        <f t="shared" si="18"/>
        <v>0</v>
      </c>
      <c r="N79" s="131"/>
      <c r="O79" s="58">
        <f t="shared" si="10"/>
        <v>0</v>
      </c>
      <c r="P79" s="119"/>
      <c r="Q79" s="129"/>
      <c r="R79" s="129"/>
      <c r="S79" s="242"/>
      <c r="T79" s="314">
        <f t="shared" si="11"/>
        <v>0</v>
      </c>
      <c r="U79" s="310"/>
      <c r="V79" s="18"/>
      <c r="W79" s="318"/>
      <c r="X79" s="333"/>
      <c r="Y79" s="322"/>
      <c r="Z79" s="333"/>
      <c r="AA79" s="242"/>
      <c r="AB79" s="148"/>
      <c r="AC79" s="148"/>
      <c r="AD79" s="2"/>
      <c r="AE79" s="314">
        <f t="shared" si="16"/>
        <v>0</v>
      </c>
      <c r="AF79" s="310"/>
      <c r="AG79" s="18"/>
      <c r="AH79" s="318"/>
      <c r="AI79" s="333"/>
      <c r="AJ79" s="322"/>
      <c r="AK79" s="351"/>
    </row>
    <row r="80" spans="1:37" s="4" customFormat="1" ht="15.75" x14ac:dyDescent="0.25">
      <c r="A80" s="84" t="s">
        <v>39</v>
      </c>
      <c r="B80" s="120"/>
      <c r="C80" s="64"/>
      <c r="D80" s="134"/>
      <c r="E80" s="64"/>
      <c r="F80" s="131"/>
      <c r="G80" s="301"/>
      <c r="H80" s="369"/>
      <c r="I80" s="132">
        <f t="shared" si="17"/>
        <v>0</v>
      </c>
      <c r="J80" s="358"/>
      <c r="K80" s="366"/>
      <c r="L80" s="131"/>
      <c r="M80" s="133">
        <f t="shared" si="18"/>
        <v>0</v>
      </c>
      <c r="N80" s="131"/>
      <c r="O80" s="58">
        <f t="shared" si="10"/>
        <v>0</v>
      </c>
      <c r="P80" s="119"/>
      <c r="Q80" s="129"/>
      <c r="R80" s="129"/>
      <c r="S80" s="242"/>
      <c r="T80" s="314">
        <f t="shared" si="11"/>
        <v>0</v>
      </c>
      <c r="U80" s="310"/>
      <c r="V80" s="18"/>
      <c r="W80" s="318"/>
      <c r="X80" s="333"/>
      <c r="Y80" s="322"/>
      <c r="Z80" s="333"/>
      <c r="AA80" s="242"/>
      <c r="AB80" s="148"/>
      <c r="AC80" s="148"/>
      <c r="AD80" s="2"/>
      <c r="AE80" s="314">
        <f t="shared" si="16"/>
        <v>0</v>
      </c>
      <c r="AF80" s="310"/>
      <c r="AG80" s="18"/>
      <c r="AH80" s="318"/>
      <c r="AI80" s="333"/>
      <c r="AJ80" s="322"/>
      <c r="AK80" s="351"/>
    </row>
    <row r="81" spans="1:37" s="4" customFormat="1" ht="15.75" x14ac:dyDescent="0.25">
      <c r="A81" s="84" t="s">
        <v>39</v>
      </c>
      <c r="B81" s="120"/>
      <c r="C81" s="64"/>
      <c r="D81" s="134"/>
      <c r="E81" s="64"/>
      <c r="F81" s="131"/>
      <c r="G81" s="301"/>
      <c r="H81" s="369"/>
      <c r="I81" s="132">
        <f t="shared" si="17"/>
        <v>0</v>
      </c>
      <c r="J81" s="358"/>
      <c r="K81" s="366"/>
      <c r="L81" s="131"/>
      <c r="M81" s="133">
        <f t="shared" si="18"/>
        <v>0</v>
      </c>
      <c r="N81" s="131"/>
      <c r="O81" s="58">
        <f t="shared" si="10"/>
        <v>0</v>
      </c>
      <c r="P81" s="119"/>
      <c r="Q81" s="129"/>
      <c r="R81" s="129"/>
      <c r="S81" s="242"/>
      <c r="T81" s="314">
        <f t="shared" si="11"/>
        <v>0</v>
      </c>
      <c r="U81" s="310"/>
      <c r="V81" s="18"/>
      <c r="W81" s="318"/>
      <c r="X81" s="333"/>
      <c r="Y81" s="322"/>
      <c r="Z81" s="333"/>
      <c r="AA81" s="242"/>
      <c r="AB81" s="148"/>
      <c r="AC81" s="148"/>
      <c r="AD81" s="2"/>
      <c r="AE81" s="314">
        <f t="shared" si="16"/>
        <v>0</v>
      </c>
      <c r="AF81" s="310"/>
      <c r="AG81" s="18"/>
      <c r="AH81" s="318"/>
      <c r="AI81" s="333"/>
      <c r="AJ81" s="322"/>
      <c r="AK81" s="351"/>
    </row>
    <row r="82" spans="1:37" s="60" customFormat="1" ht="15.75" x14ac:dyDescent="0.25">
      <c r="A82" s="77" t="s">
        <v>43</v>
      </c>
      <c r="B82" s="135"/>
      <c r="C82" s="138">
        <f>SUM(C72:C81)</f>
        <v>0</v>
      </c>
      <c r="D82" s="137"/>
      <c r="E82" s="138">
        <f>SUM(E72:E81)</f>
        <v>0</v>
      </c>
      <c r="F82" s="139"/>
      <c r="G82" s="227">
        <f>SUM(G72:G81)</f>
        <v>0</v>
      </c>
      <c r="H82" s="369"/>
      <c r="I82" s="140">
        <f>SUM(I72:I81)</f>
        <v>0</v>
      </c>
      <c r="J82" s="358"/>
      <c r="K82" s="140">
        <f>SUM(K72:K81)</f>
        <v>0</v>
      </c>
      <c r="L82" s="139"/>
      <c r="M82" s="138">
        <f>SUM(M72:M81)</f>
        <v>0</v>
      </c>
      <c r="N82" s="139"/>
      <c r="O82" s="58">
        <f t="shared" si="10"/>
        <v>0</v>
      </c>
      <c r="P82" s="141"/>
      <c r="Q82" s="136">
        <f>SUM(Q72:Q81)</f>
        <v>0</v>
      </c>
      <c r="R82" s="136">
        <f>SUM(R72:R81)</f>
        <v>0</v>
      </c>
      <c r="S82" s="241"/>
      <c r="T82" s="161">
        <f t="shared" si="11"/>
        <v>0</v>
      </c>
      <c r="U82" s="310"/>
      <c r="V82" s="162">
        <f>SUM(V72:V81)</f>
        <v>0</v>
      </c>
      <c r="W82" s="318"/>
      <c r="X82" s="162">
        <f t="shared" ref="X82:Z82" si="19">SUM(X72:X81)</f>
        <v>0</v>
      </c>
      <c r="Y82" s="322"/>
      <c r="Z82" s="162">
        <f t="shared" si="19"/>
        <v>0</v>
      </c>
      <c r="AA82" s="241"/>
      <c r="AB82" s="142">
        <f>SUM(AB72:AB81)</f>
        <v>0</v>
      </c>
      <c r="AC82" s="142">
        <f>SUM(AC72:AC81)</f>
        <v>0</v>
      </c>
      <c r="AE82" s="161">
        <f t="shared" si="16"/>
        <v>0</v>
      </c>
      <c r="AF82" s="310"/>
      <c r="AG82" s="162">
        <f>SUM(AG72:AG81)</f>
        <v>0</v>
      </c>
      <c r="AH82" s="318"/>
      <c r="AI82" s="162">
        <f>SUM(AI72:AI81)</f>
        <v>0</v>
      </c>
      <c r="AJ82" s="322"/>
      <c r="AK82" s="304">
        <f t="shared" ref="AK82" si="20">SUM(AK72:AK81)</f>
        <v>0</v>
      </c>
    </row>
    <row r="83" spans="1:37" s="4" customFormat="1" ht="15.75" x14ac:dyDescent="0.25">
      <c r="A83" s="109" t="s">
        <v>132</v>
      </c>
      <c r="B83" s="149"/>
      <c r="C83" s="145"/>
      <c r="D83" s="144"/>
      <c r="E83" s="145"/>
      <c r="F83" s="124"/>
      <c r="G83" s="228"/>
      <c r="H83" s="369"/>
      <c r="I83" s="146"/>
      <c r="J83" s="358"/>
      <c r="K83" s="146"/>
      <c r="L83" s="124"/>
      <c r="M83" s="145"/>
      <c r="N83" s="124"/>
      <c r="O83" s="153"/>
      <c r="P83" s="127"/>
      <c r="Q83" s="143"/>
      <c r="R83" s="143"/>
      <c r="S83" s="239"/>
      <c r="T83" s="121"/>
      <c r="U83" s="309"/>
      <c r="V83" s="123"/>
      <c r="W83" s="318"/>
      <c r="X83" s="52"/>
      <c r="Y83" s="322"/>
      <c r="Z83" s="52"/>
      <c r="AA83" s="239"/>
      <c r="AB83" s="147"/>
      <c r="AC83" s="147"/>
      <c r="AD83" s="2"/>
      <c r="AE83" s="121"/>
      <c r="AF83" s="309"/>
      <c r="AG83" s="123"/>
      <c r="AH83" s="318"/>
      <c r="AI83" s="52"/>
      <c r="AJ83" s="322"/>
      <c r="AK83" s="46"/>
    </row>
    <row r="84" spans="1:37" s="4" customFormat="1" ht="15.75" x14ac:dyDescent="0.25">
      <c r="A84" s="84"/>
      <c r="B84" s="120"/>
      <c r="C84" s="64"/>
      <c r="D84" s="134"/>
      <c r="E84" s="64"/>
      <c r="F84" s="131"/>
      <c r="G84" s="301"/>
      <c r="H84" s="369"/>
      <c r="I84" s="132">
        <f>G84</f>
        <v>0</v>
      </c>
      <c r="J84" s="358"/>
      <c r="K84" s="366"/>
      <c r="L84" s="131"/>
      <c r="M84" s="133">
        <f>I84-K84</f>
        <v>0</v>
      </c>
      <c r="N84" s="131"/>
      <c r="O84" s="58">
        <f t="shared" si="10"/>
        <v>0</v>
      </c>
      <c r="P84" s="119"/>
      <c r="Q84" s="129"/>
      <c r="R84" s="129"/>
      <c r="S84" s="242"/>
      <c r="T84" s="314">
        <f t="shared" si="11"/>
        <v>0</v>
      </c>
      <c r="U84" s="310"/>
      <c r="V84" s="18"/>
      <c r="W84" s="318"/>
      <c r="X84" s="333"/>
      <c r="Y84" s="322"/>
      <c r="Z84" s="333"/>
      <c r="AA84" s="242"/>
      <c r="AB84" s="148"/>
      <c r="AC84" s="148"/>
      <c r="AD84" s="2"/>
      <c r="AE84" s="314">
        <f t="shared" ref="AE84:AE94" si="21">AB84</f>
        <v>0</v>
      </c>
      <c r="AF84" s="310"/>
      <c r="AG84" s="18"/>
      <c r="AH84" s="318"/>
      <c r="AI84" s="333"/>
      <c r="AJ84" s="322"/>
      <c r="AK84" s="351"/>
    </row>
    <row r="85" spans="1:37" s="4" customFormat="1" ht="15.75" x14ac:dyDescent="0.25">
      <c r="A85" s="84"/>
      <c r="B85" s="120"/>
      <c r="C85" s="64"/>
      <c r="D85" s="134"/>
      <c r="E85" s="64"/>
      <c r="F85" s="131"/>
      <c r="G85" s="301"/>
      <c r="H85" s="369"/>
      <c r="I85" s="132">
        <f t="shared" ref="I85:I93" si="22">G85</f>
        <v>0</v>
      </c>
      <c r="J85" s="358"/>
      <c r="K85" s="366"/>
      <c r="L85" s="131"/>
      <c r="M85" s="133">
        <f t="shared" ref="M85:M93" si="23">I85-K85</f>
        <v>0</v>
      </c>
      <c r="N85" s="131"/>
      <c r="O85" s="58">
        <f t="shared" si="10"/>
        <v>0</v>
      </c>
      <c r="P85" s="119"/>
      <c r="Q85" s="129"/>
      <c r="R85" s="129"/>
      <c r="S85" s="242"/>
      <c r="T85" s="314">
        <f t="shared" si="11"/>
        <v>0</v>
      </c>
      <c r="U85" s="310"/>
      <c r="V85" s="18"/>
      <c r="W85" s="318"/>
      <c r="X85" s="333"/>
      <c r="Y85" s="322"/>
      <c r="Z85" s="333"/>
      <c r="AA85" s="242"/>
      <c r="AB85" s="148"/>
      <c r="AC85" s="148"/>
      <c r="AD85" s="2"/>
      <c r="AE85" s="314">
        <f t="shared" si="21"/>
        <v>0</v>
      </c>
      <c r="AF85" s="310"/>
      <c r="AG85" s="18"/>
      <c r="AH85" s="318"/>
      <c r="AI85" s="333"/>
      <c r="AJ85" s="322"/>
      <c r="AK85" s="351"/>
    </row>
    <row r="86" spans="1:37" s="4" customFormat="1" ht="15.75" x14ac:dyDescent="0.25">
      <c r="A86" s="84"/>
      <c r="B86" s="120"/>
      <c r="C86" s="64"/>
      <c r="D86" s="134"/>
      <c r="E86" s="64"/>
      <c r="F86" s="131"/>
      <c r="G86" s="301"/>
      <c r="H86" s="369"/>
      <c r="I86" s="132">
        <f t="shared" si="22"/>
        <v>0</v>
      </c>
      <c r="J86" s="358"/>
      <c r="K86" s="366"/>
      <c r="L86" s="131"/>
      <c r="M86" s="133">
        <f t="shared" si="23"/>
        <v>0</v>
      </c>
      <c r="N86" s="131"/>
      <c r="O86" s="58">
        <f t="shared" si="10"/>
        <v>0</v>
      </c>
      <c r="P86" s="119"/>
      <c r="Q86" s="129"/>
      <c r="R86" s="129"/>
      <c r="S86" s="242"/>
      <c r="T86" s="314">
        <f t="shared" si="11"/>
        <v>0</v>
      </c>
      <c r="U86" s="310"/>
      <c r="V86" s="18"/>
      <c r="W86" s="318"/>
      <c r="X86" s="333"/>
      <c r="Y86" s="322"/>
      <c r="Z86" s="333"/>
      <c r="AA86" s="242"/>
      <c r="AB86" s="148"/>
      <c r="AC86" s="148"/>
      <c r="AD86" s="2"/>
      <c r="AE86" s="314">
        <f t="shared" si="21"/>
        <v>0</v>
      </c>
      <c r="AF86" s="310"/>
      <c r="AG86" s="18"/>
      <c r="AH86" s="318"/>
      <c r="AI86" s="333"/>
      <c r="AJ86" s="322"/>
      <c r="AK86" s="351"/>
    </row>
    <row r="87" spans="1:37" s="4" customFormat="1" ht="15.75" x14ac:dyDescent="0.25">
      <c r="A87" s="84"/>
      <c r="B87" s="120"/>
      <c r="C87" s="64"/>
      <c r="D87" s="134"/>
      <c r="E87" s="64"/>
      <c r="F87" s="131"/>
      <c r="G87" s="301"/>
      <c r="H87" s="369"/>
      <c r="I87" s="132">
        <f t="shared" si="22"/>
        <v>0</v>
      </c>
      <c r="J87" s="358"/>
      <c r="K87" s="366"/>
      <c r="L87" s="131"/>
      <c r="M87" s="133">
        <f t="shared" si="23"/>
        <v>0</v>
      </c>
      <c r="N87" s="131"/>
      <c r="O87" s="58">
        <f t="shared" si="10"/>
        <v>0</v>
      </c>
      <c r="P87" s="119"/>
      <c r="Q87" s="129"/>
      <c r="R87" s="129"/>
      <c r="S87" s="242"/>
      <c r="T87" s="314">
        <f t="shared" si="11"/>
        <v>0</v>
      </c>
      <c r="U87" s="310"/>
      <c r="V87" s="18"/>
      <c r="W87" s="318"/>
      <c r="X87" s="333"/>
      <c r="Y87" s="322"/>
      <c r="Z87" s="333"/>
      <c r="AA87" s="242"/>
      <c r="AB87" s="148"/>
      <c r="AC87" s="148"/>
      <c r="AD87" s="2"/>
      <c r="AE87" s="314">
        <f t="shared" si="21"/>
        <v>0</v>
      </c>
      <c r="AF87" s="310"/>
      <c r="AG87" s="18"/>
      <c r="AH87" s="318"/>
      <c r="AI87" s="333"/>
      <c r="AJ87" s="322"/>
      <c r="AK87" s="351"/>
    </row>
    <row r="88" spans="1:37" s="4" customFormat="1" ht="15.75" x14ac:dyDescent="0.25">
      <c r="A88" s="84"/>
      <c r="B88" s="120"/>
      <c r="C88" s="64"/>
      <c r="D88" s="134"/>
      <c r="E88" s="64"/>
      <c r="F88" s="131"/>
      <c r="G88" s="301"/>
      <c r="H88" s="369"/>
      <c r="I88" s="132">
        <f t="shared" si="22"/>
        <v>0</v>
      </c>
      <c r="J88" s="358"/>
      <c r="K88" s="366"/>
      <c r="L88" s="131"/>
      <c r="M88" s="133">
        <f t="shared" si="23"/>
        <v>0</v>
      </c>
      <c r="N88" s="131"/>
      <c r="O88" s="58">
        <f t="shared" si="10"/>
        <v>0</v>
      </c>
      <c r="P88" s="119"/>
      <c r="Q88" s="129"/>
      <c r="R88" s="129"/>
      <c r="S88" s="242"/>
      <c r="T88" s="314">
        <f t="shared" si="11"/>
        <v>0</v>
      </c>
      <c r="U88" s="310"/>
      <c r="V88" s="18"/>
      <c r="W88" s="318"/>
      <c r="X88" s="333"/>
      <c r="Y88" s="322"/>
      <c r="Z88" s="333"/>
      <c r="AA88" s="242"/>
      <c r="AB88" s="148"/>
      <c r="AC88" s="148"/>
      <c r="AD88" s="2"/>
      <c r="AE88" s="314">
        <f t="shared" si="21"/>
        <v>0</v>
      </c>
      <c r="AF88" s="310"/>
      <c r="AG88" s="18"/>
      <c r="AH88" s="318"/>
      <c r="AI88" s="333"/>
      <c r="AJ88" s="322"/>
      <c r="AK88" s="351"/>
    </row>
    <row r="89" spans="1:37" s="4" customFormat="1" ht="15.75" x14ac:dyDescent="0.25">
      <c r="A89" s="84"/>
      <c r="B89" s="120"/>
      <c r="C89" s="64"/>
      <c r="D89" s="134"/>
      <c r="E89" s="64"/>
      <c r="F89" s="131"/>
      <c r="G89" s="301"/>
      <c r="H89" s="369"/>
      <c r="I89" s="132">
        <f t="shared" si="22"/>
        <v>0</v>
      </c>
      <c r="J89" s="358"/>
      <c r="K89" s="366"/>
      <c r="L89" s="131"/>
      <c r="M89" s="133">
        <f t="shared" si="23"/>
        <v>0</v>
      </c>
      <c r="N89" s="131"/>
      <c r="O89" s="58">
        <f t="shared" si="10"/>
        <v>0</v>
      </c>
      <c r="P89" s="119"/>
      <c r="Q89" s="129"/>
      <c r="R89" s="129"/>
      <c r="S89" s="242"/>
      <c r="T89" s="314">
        <f t="shared" si="11"/>
        <v>0</v>
      </c>
      <c r="U89" s="310"/>
      <c r="V89" s="18"/>
      <c r="W89" s="318"/>
      <c r="X89" s="333"/>
      <c r="Y89" s="322"/>
      <c r="Z89" s="333"/>
      <c r="AA89" s="242"/>
      <c r="AB89" s="148"/>
      <c r="AC89" s="148"/>
      <c r="AD89" s="2"/>
      <c r="AE89" s="314">
        <f t="shared" si="21"/>
        <v>0</v>
      </c>
      <c r="AF89" s="310"/>
      <c r="AG89" s="18"/>
      <c r="AH89" s="318"/>
      <c r="AI89" s="333"/>
      <c r="AJ89" s="322"/>
      <c r="AK89" s="351"/>
    </row>
    <row r="90" spans="1:37" s="4" customFormat="1" ht="15.75" x14ac:dyDescent="0.25">
      <c r="A90" s="84"/>
      <c r="B90" s="120"/>
      <c r="C90" s="64"/>
      <c r="D90" s="134"/>
      <c r="E90" s="64"/>
      <c r="F90" s="131"/>
      <c r="G90" s="301"/>
      <c r="H90" s="369"/>
      <c r="I90" s="132">
        <f t="shared" si="22"/>
        <v>0</v>
      </c>
      <c r="J90" s="358"/>
      <c r="K90" s="366"/>
      <c r="L90" s="131"/>
      <c r="M90" s="133">
        <f t="shared" si="23"/>
        <v>0</v>
      </c>
      <c r="N90" s="131"/>
      <c r="O90" s="58">
        <f t="shared" si="10"/>
        <v>0</v>
      </c>
      <c r="P90" s="119"/>
      <c r="Q90" s="129"/>
      <c r="R90" s="129"/>
      <c r="S90" s="242"/>
      <c r="T90" s="314">
        <f t="shared" si="11"/>
        <v>0</v>
      </c>
      <c r="U90" s="310"/>
      <c r="V90" s="18"/>
      <c r="W90" s="318"/>
      <c r="X90" s="333"/>
      <c r="Y90" s="322"/>
      <c r="Z90" s="333"/>
      <c r="AA90" s="242"/>
      <c r="AB90" s="148"/>
      <c r="AC90" s="148"/>
      <c r="AD90" s="2"/>
      <c r="AE90" s="314">
        <f t="shared" si="21"/>
        <v>0</v>
      </c>
      <c r="AF90" s="310"/>
      <c r="AG90" s="18"/>
      <c r="AH90" s="318"/>
      <c r="AI90" s="333"/>
      <c r="AJ90" s="322"/>
      <c r="AK90" s="351"/>
    </row>
    <row r="91" spans="1:37" s="4" customFormat="1" ht="15.75" x14ac:dyDescent="0.25">
      <c r="A91" s="84"/>
      <c r="B91" s="120"/>
      <c r="C91" s="64"/>
      <c r="D91" s="134"/>
      <c r="E91" s="64"/>
      <c r="F91" s="131"/>
      <c r="G91" s="301"/>
      <c r="H91" s="369"/>
      <c r="I91" s="132">
        <f t="shared" si="22"/>
        <v>0</v>
      </c>
      <c r="J91" s="358"/>
      <c r="K91" s="366"/>
      <c r="L91" s="131"/>
      <c r="M91" s="133">
        <f t="shared" si="23"/>
        <v>0</v>
      </c>
      <c r="N91" s="131"/>
      <c r="O91" s="58">
        <f t="shared" si="10"/>
        <v>0</v>
      </c>
      <c r="P91" s="119"/>
      <c r="Q91" s="129"/>
      <c r="R91" s="129"/>
      <c r="S91" s="242"/>
      <c r="T91" s="314">
        <f t="shared" si="11"/>
        <v>0</v>
      </c>
      <c r="U91" s="310"/>
      <c r="V91" s="18"/>
      <c r="W91" s="318"/>
      <c r="X91" s="333"/>
      <c r="Y91" s="322"/>
      <c r="Z91" s="333"/>
      <c r="AA91" s="242"/>
      <c r="AB91" s="148"/>
      <c r="AC91" s="148"/>
      <c r="AD91" s="2"/>
      <c r="AE91" s="314">
        <f t="shared" si="21"/>
        <v>0</v>
      </c>
      <c r="AF91" s="310"/>
      <c r="AG91" s="18"/>
      <c r="AH91" s="318"/>
      <c r="AI91" s="333"/>
      <c r="AJ91" s="322"/>
      <c r="AK91" s="351"/>
    </row>
    <row r="92" spans="1:37" s="4" customFormat="1" ht="15.75" x14ac:dyDescent="0.25">
      <c r="A92" s="84"/>
      <c r="B92" s="120"/>
      <c r="C92" s="64"/>
      <c r="D92" s="134"/>
      <c r="E92" s="64"/>
      <c r="F92" s="131"/>
      <c r="G92" s="301"/>
      <c r="H92" s="369"/>
      <c r="I92" s="132">
        <f t="shared" si="22"/>
        <v>0</v>
      </c>
      <c r="J92" s="358"/>
      <c r="K92" s="366"/>
      <c r="L92" s="131"/>
      <c r="M92" s="133">
        <f t="shared" si="23"/>
        <v>0</v>
      </c>
      <c r="N92" s="131"/>
      <c r="O92" s="58">
        <f t="shared" si="10"/>
        <v>0</v>
      </c>
      <c r="P92" s="119"/>
      <c r="Q92" s="129"/>
      <c r="R92" s="129"/>
      <c r="S92" s="242"/>
      <c r="T92" s="314">
        <f t="shared" si="11"/>
        <v>0</v>
      </c>
      <c r="U92" s="310"/>
      <c r="V92" s="18"/>
      <c r="W92" s="318"/>
      <c r="X92" s="333"/>
      <c r="Y92" s="322"/>
      <c r="Z92" s="333"/>
      <c r="AA92" s="242"/>
      <c r="AB92" s="148"/>
      <c r="AC92" s="148"/>
      <c r="AD92" s="2"/>
      <c r="AE92" s="314">
        <f t="shared" si="21"/>
        <v>0</v>
      </c>
      <c r="AF92" s="310"/>
      <c r="AG92" s="18"/>
      <c r="AH92" s="318"/>
      <c r="AI92" s="333"/>
      <c r="AJ92" s="322"/>
      <c r="AK92" s="351"/>
    </row>
    <row r="93" spans="1:37" s="4" customFormat="1" ht="15.75" x14ac:dyDescent="0.25">
      <c r="A93" s="84"/>
      <c r="B93" s="120"/>
      <c r="C93" s="64"/>
      <c r="D93" s="134"/>
      <c r="E93" s="64"/>
      <c r="F93" s="131"/>
      <c r="G93" s="301"/>
      <c r="H93" s="369"/>
      <c r="I93" s="132">
        <f t="shared" si="22"/>
        <v>0</v>
      </c>
      <c r="J93" s="358"/>
      <c r="K93" s="366"/>
      <c r="L93" s="131"/>
      <c r="M93" s="133">
        <f t="shared" si="23"/>
        <v>0</v>
      </c>
      <c r="N93" s="131"/>
      <c r="O93" s="58">
        <f t="shared" si="10"/>
        <v>0</v>
      </c>
      <c r="P93" s="119"/>
      <c r="Q93" s="129"/>
      <c r="R93" s="129"/>
      <c r="S93" s="242"/>
      <c r="T93" s="314">
        <f t="shared" si="11"/>
        <v>0</v>
      </c>
      <c r="U93" s="310"/>
      <c r="V93" s="18"/>
      <c r="W93" s="318"/>
      <c r="X93" s="333"/>
      <c r="Y93" s="322"/>
      <c r="Z93" s="333"/>
      <c r="AA93" s="242"/>
      <c r="AB93" s="148"/>
      <c r="AC93" s="148"/>
      <c r="AD93" s="2"/>
      <c r="AE93" s="314">
        <f t="shared" si="21"/>
        <v>0</v>
      </c>
      <c r="AF93" s="310"/>
      <c r="AG93" s="18"/>
      <c r="AH93" s="318"/>
      <c r="AI93" s="333"/>
      <c r="AJ93" s="322"/>
      <c r="AK93" s="351"/>
    </row>
    <row r="94" spans="1:37" s="60" customFormat="1" ht="15.75" x14ac:dyDescent="0.25">
      <c r="A94" s="77" t="s">
        <v>49</v>
      </c>
      <c r="B94" s="135"/>
      <c r="C94" s="138">
        <f>SUM(C84:C93)</f>
        <v>0</v>
      </c>
      <c r="D94" s="137"/>
      <c r="E94" s="138">
        <f>SUM(E84:E93)</f>
        <v>0</v>
      </c>
      <c r="F94" s="139"/>
      <c r="G94" s="227">
        <f>SUM(G84:G93)</f>
        <v>0</v>
      </c>
      <c r="H94" s="369"/>
      <c r="I94" s="140">
        <f>SUM(I84:I93)</f>
        <v>0</v>
      </c>
      <c r="J94" s="358"/>
      <c r="K94" s="140">
        <f>SUM(K84:K93)</f>
        <v>0</v>
      </c>
      <c r="L94" s="139"/>
      <c r="M94" s="138">
        <f>SUM(M84:M93)</f>
        <v>0</v>
      </c>
      <c r="N94" s="139"/>
      <c r="O94" s="58">
        <f t="shared" si="10"/>
        <v>0</v>
      </c>
      <c r="P94" s="141"/>
      <c r="Q94" s="136">
        <f>SUM(Q84:Q93)</f>
        <v>0</v>
      </c>
      <c r="R94" s="136">
        <f>SUM(R84:R93)</f>
        <v>0</v>
      </c>
      <c r="S94" s="241"/>
      <c r="T94" s="161">
        <f t="shared" si="11"/>
        <v>0</v>
      </c>
      <c r="U94" s="310"/>
      <c r="V94" s="327">
        <f>SUM(V84:V93)</f>
        <v>0</v>
      </c>
      <c r="W94" s="318"/>
      <c r="X94" s="327">
        <f t="shared" ref="X94:Z94" si="24">SUM(X84:X93)</f>
        <v>0</v>
      </c>
      <c r="Y94" s="322"/>
      <c r="Z94" s="327">
        <f t="shared" si="24"/>
        <v>0</v>
      </c>
      <c r="AA94" s="241"/>
      <c r="AB94" s="142">
        <f>SUM(AB84:AB93)</f>
        <v>0</v>
      </c>
      <c r="AC94" s="142">
        <f>SUM(AC84:AC93)</f>
        <v>0</v>
      </c>
      <c r="AE94" s="161">
        <f t="shared" si="21"/>
        <v>0</v>
      </c>
      <c r="AF94" s="310"/>
      <c r="AG94" s="162">
        <f>SUM(AG84:AG93)</f>
        <v>0</v>
      </c>
      <c r="AH94" s="318"/>
      <c r="AI94" s="162">
        <f>SUM(AI84:AI93)</f>
        <v>0</v>
      </c>
      <c r="AJ94" s="322"/>
      <c r="AK94" s="304">
        <f t="shared" ref="AK94" si="25">SUM(AK84:AK93)</f>
        <v>0</v>
      </c>
    </row>
    <row r="95" spans="1:37" s="4" customFormat="1" ht="15.75" x14ac:dyDescent="0.25">
      <c r="A95" s="109" t="s">
        <v>118</v>
      </c>
      <c r="B95" s="149"/>
      <c r="C95" s="145"/>
      <c r="D95" s="144"/>
      <c r="E95" s="145"/>
      <c r="F95" s="124"/>
      <c r="G95" s="228"/>
      <c r="H95" s="369"/>
      <c r="I95" s="146"/>
      <c r="J95" s="358"/>
      <c r="K95" s="146"/>
      <c r="L95" s="124"/>
      <c r="M95" s="145"/>
      <c r="N95" s="124"/>
      <c r="O95" s="153"/>
      <c r="P95" s="127"/>
      <c r="Q95" s="143"/>
      <c r="R95" s="143"/>
      <c r="S95" s="239"/>
      <c r="T95" s="121"/>
      <c r="U95" s="309"/>
      <c r="V95" s="123"/>
      <c r="W95" s="318"/>
      <c r="X95" s="52"/>
      <c r="Y95" s="322"/>
      <c r="Z95" s="52"/>
      <c r="AA95" s="239"/>
      <c r="AB95" s="147"/>
      <c r="AC95" s="147"/>
      <c r="AD95" s="2"/>
      <c r="AE95" s="121"/>
      <c r="AF95" s="309"/>
      <c r="AG95" s="123"/>
      <c r="AH95" s="318"/>
      <c r="AI95" s="52"/>
      <c r="AJ95" s="322"/>
      <c r="AK95" s="46"/>
    </row>
    <row r="96" spans="1:37" s="4" customFormat="1" ht="15.75" x14ac:dyDescent="0.25">
      <c r="A96" s="84"/>
      <c r="B96" s="120"/>
      <c r="C96" s="64"/>
      <c r="D96" s="134"/>
      <c r="E96" s="64"/>
      <c r="F96" s="131"/>
      <c r="G96" s="301"/>
      <c r="H96" s="369"/>
      <c r="I96" s="132">
        <f>G96</f>
        <v>0</v>
      </c>
      <c r="J96" s="358"/>
      <c r="K96" s="366"/>
      <c r="L96" s="131"/>
      <c r="M96" s="133">
        <f>I96-K96</f>
        <v>0</v>
      </c>
      <c r="N96" s="131"/>
      <c r="O96" s="58">
        <f t="shared" si="10"/>
        <v>0</v>
      </c>
      <c r="P96" s="119"/>
      <c r="Q96" s="129"/>
      <c r="R96" s="129"/>
      <c r="S96" s="242"/>
      <c r="T96" s="314">
        <f t="shared" si="11"/>
        <v>0</v>
      </c>
      <c r="U96" s="310"/>
      <c r="V96" s="18"/>
      <c r="W96" s="318"/>
      <c r="X96" s="333"/>
      <c r="Y96" s="322"/>
      <c r="Z96" s="333"/>
      <c r="AA96" s="242"/>
      <c r="AB96" s="148"/>
      <c r="AC96" s="148"/>
      <c r="AD96" s="2"/>
      <c r="AE96" s="314">
        <f t="shared" ref="AE96:AE106" si="26">AB96</f>
        <v>0</v>
      </c>
      <c r="AF96" s="310"/>
      <c r="AG96" s="18"/>
      <c r="AH96" s="318"/>
      <c r="AI96" s="333"/>
      <c r="AJ96" s="322"/>
      <c r="AK96" s="351"/>
    </row>
    <row r="97" spans="1:37" s="4" customFormat="1" ht="15.75" x14ac:dyDescent="0.25">
      <c r="A97" s="84"/>
      <c r="B97" s="120"/>
      <c r="C97" s="64"/>
      <c r="D97" s="134"/>
      <c r="E97" s="64"/>
      <c r="F97" s="131"/>
      <c r="G97" s="301"/>
      <c r="H97" s="369"/>
      <c r="I97" s="132">
        <f t="shared" ref="I97:I105" si="27">G97</f>
        <v>0</v>
      </c>
      <c r="J97" s="358"/>
      <c r="K97" s="366"/>
      <c r="L97" s="131"/>
      <c r="M97" s="133">
        <f t="shared" ref="M97:M105" si="28">I97-K97</f>
        <v>0</v>
      </c>
      <c r="N97" s="131"/>
      <c r="O97" s="58">
        <f t="shared" si="10"/>
        <v>0</v>
      </c>
      <c r="P97" s="119"/>
      <c r="Q97" s="129"/>
      <c r="R97" s="129"/>
      <c r="S97" s="242"/>
      <c r="T97" s="314">
        <f t="shared" si="11"/>
        <v>0</v>
      </c>
      <c r="U97" s="310"/>
      <c r="V97" s="18"/>
      <c r="W97" s="318"/>
      <c r="X97" s="333"/>
      <c r="Y97" s="322"/>
      <c r="Z97" s="333"/>
      <c r="AA97" s="242"/>
      <c r="AB97" s="148"/>
      <c r="AC97" s="148"/>
      <c r="AD97" s="2"/>
      <c r="AE97" s="314">
        <f t="shared" si="26"/>
        <v>0</v>
      </c>
      <c r="AF97" s="310"/>
      <c r="AG97" s="18"/>
      <c r="AH97" s="318"/>
      <c r="AI97" s="333"/>
      <c r="AJ97" s="322"/>
      <c r="AK97" s="351"/>
    </row>
    <row r="98" spans="1:37" s="4" customFormat="1" ht="15.75" x14ac:dyDescent="0.25">
      <c r="A98" s="84"/>
      <c r="B98" s="120"/>
      <c r="C98" s="64"/>
      <c r="D98" s="134"/>
      <c r="E98" s="64"/>
      <c r="F98" s="131"/>
      <c r="G98" s="301"/>
      <c r="H98" s="369"/>
      <c r="I98" s="132">
        <f t="shared" si="27"/>
        <v>0</v>
      </c>
      <c r="J98" s="358"/>
      <c r="K98" s="366"/>
      <c r="L98" s="131"/>
      <c r="M98" s="133">
        <f t="shared" si="28"/>
        <v>0</v>
      </c>
      <c r="N98" s="131"/>
      <c r="O98" s="58">
        <f t="shared" si="10"/>
        <v>0</v>
      </c>
      <c r="P98" s="119"/>
      <c r="Q98" s="129"/>
      <c r="R98" s="129"/>
      <c r="S98" s="242"/>
      <c r="T98" s="314">
        <f t="shared" si="11"/>
        <v>0</v>
      </c>
      <c r="U98" s="310"/>
      <c r="V98" s="18"/>
      <c r="W98" s="318"/>
      <c r="X98" s="333"/>
      <c r="Y98" s="322"/>
      <c r="Z98" s="333"/>
      <c r="AA98" s="242"/>
      <c r="AB98" s="148"/>
      <c r="AC98" s="148"/>
      <c r="AD98" s="2"/>
      <c r="AE98" s="314">
        <f t="shared" si="26"/>
        <v>0</v>
      </c>
      <c r="AF98" s="310"/>
      <c r="AG98" s="18"/>
      <c r="AH98" s="318"/>
      <c r="AI98" s="333"/>
      <c r="AJ98" s="322"/>
      <c r="AK98" s="351"/>
    </row>
    <row r="99" spans="1:37" s="4" customFormat="1" ht="15.75" x14ac:dyDescent="0.25">
      <c r="A99" s="84"/>
      <c r="B99" s="120"/>
      <c r="C99" s="64"/>
      <c r="D99" s="134"/>
      <c r="E99" s="64"/>
      <c r="F99" s="131"/>
      <c r="G99" s="301"/>
      <c r="H99" s="369"/>
      <c r="I99" s="132">
        <f t="shared" si="27"/>
        <v>0</v>
      </c>
      <c r="J99" s="358"/>
      <c r="K99" s="366"/>
      <c r="L99" s="131"/>
      <c r="M99" s="133">
        <f t="shared" si="28"/>
        <v>0</v>
      </c>
      <c r="N99" s="131"/>
      <c r="O99" s="58">
        <f t="shared" si="10"/>
        <v>0</v>
      </c>
      <c r="P99" s="119"/>
      <c r="Q99" s="129"/>
      <c r="R99" s="129"/>
      <c r="S99" s="242"/>
      <c r="T99" s="314">
        <f t="shared" si="11"/>
        <v>0</v>
      </c>
      <c r="U99" s="310"/>
      <c r="V99" s="18"/>
      <c r="W99" s="318"/>
      <c r="X99" s="333"/>
      <c r="Y99" s="322"/>
      <c r="Z99" s="333"/>
      <c r="AA99" s="242"/>
      <c r="AB99" s="148"/>
      <c r="AC99" s="148"/>
      <c r="AD99" s="2"/>
      <c r="AE99" s="314">
        <f t="shared" si="26"/>
        <v>0</v>
      </c>
      <c r="AF99" s="310"/>
      <c r="AG99" s="18"/>
      <c r="AH99" s="318"/>
      <c r="AI99" s="333"/>
      <c r="AJ99" s="322"/>
      <c r="AK99" s="351"/>
    </row>
    <row r="100" spans="1:37" s="4" customFormat="1" ht="15.75" x14ac:dyDescent="0.25">
      <c r="A100" s="84"/>
      <c r="B100" s="120"/>
      <c r="C100" s="64"/>
      <c r="D100" s="134"/>
      <c r="E100" s="64"/>
      <c r="F100" s="131"/>
      <c r="G100" s="301"/>
      <c r="H100" s="369"/>
      <c r="I100" s="132">
        <f t="shared" si="27"/>
        <v>0</v>
      </c>
      <c r="J100" s="358"/>
      <c r="K100" s="366"/>
      <c r="L100" s="131"/>
      <c r="M100" s="133">
        <f t="shared" si="28"/>
        <v>0</v>
      </c>
      <c r="N100" s="131"/>
      <c r="O100" s="58">
        <f t="shared" si="10"/>
        <v>0</v>
      </c>
      <c r="P100" s="119"/>
      <c r="Q100" s="129"/>
      <c r="R100" s="129"/>
      <c r="S100" s="242"/>
      <c r="T100" s="314">
        <f t="shared" si="11"/>
        <v>0</v>
      </c>
      <c r="U100" s="310"/>
      <c r="V100" s="18"/>
      <c r="W100" s="318"/>
      <c r="X100" s="333"/>
      <c r="Y100" s="322"/>
      <c r="Z100" s="333"/>
      <c r="AA100" s="242"/>
      <c r="AB100" s="148"/>
      <c r="AC100" s="148"/>
      <c r="AD100" s="2"/>
      <c r="AE100" s="314">
        <f t="shared" si="26"/>
        <v>0</v>
      </c>
      <c r="AF100" s="310"/>
      <c r="AG100" s="18"/>
      <c r="AH100" s="318"/>
      <c r="AI100" s="333"/>
      <c r="AJ100" s="322"/>
      <c r="AK100" s="351"/>
    </row>
    <row r="101" spans="1:37" s="4" customFormat="1" ht="15.75" x14ac:dyDescent="0.25">
      <c r="A101" s="84"/>
      <c r="B101" s="120"/>
      <c r="C101" s="64"/>
      <c r="D101" s="134"/>
      <c r="E101" s="64"/>
      <c r="F101" s="131"/>
      <c r="G101" s="301"/>
      <c r="H101" s="369"/>
      <c r="I101" s="132">
        <f t="shared" si="27"/>
        <v>0</v>
      </c>
      <c r="J101" s="358"/>
      <c r="K101" s="366"/>
      <c r="L101" s="131"/>
      <c r="M101" s="133">
        <f t="shared" si="28"/>
        <v>0</v>
      </c>
      <c r="N101" s="131"/>
      <c r="O101" s="58">
        <f t="shared" si="10"/>
        <v>0</v>
      </c>
      <c r="P101" s="119"/>
      <c r="Q101" s="129"/>
      <c r="R101" s="129"/>
      <c r="S101" s="242"/>
      <c r="T101" s="314">
        <f t="shared" si="11"/>
        <v>0</v>
      </c>
      <c r="U101" s="310"/>
      <c r="V101" s="18"/>
      <c r="W101" s="318"/>
      <c r="X101" s="333"/>
      <c r="Y101" s="322"/>
      <c r="Z101" s="333"/>
      <c r="AA101" s="242"/>
      <c r="AB101" s="148"/>
      <c r="AC101" s="148"/>
      <c r="AD101" s="2"/>
      <c r="AE101" s="314">
        <f t="shared" si="26"/>
        <v>0</v>
      </c>
      <c r="AF101" s="310"/>
      <c r="AG101" s="18"/>
      <c r="AH101" s="318"/>
      <c r="AI101" s="333"/>
      <c r="AJ101" s="322"/>
      <c r="AK101" s="351"/>
    </row>
    <row r="102" spans="1:37" s="4" customFormat="1" ht="15.75" x14ac:dyDescent="0.25">
      <c r="A102" s="84"/>
      <c r="B102" s="120"/>
      <c r="C102" s="64"/>
      <c r="D102" s="134"/>
      <c r="E102" s="64"/>
      <c r="F102" s="131"/>
      <c r="G102" s="301"/>
      <c r="H102" s="369"/>
      <c r="I102" s="132">
        <f t="shared" si="27"/>
        <v>0</v>
      </c>
      <c r="J102" s="358"/>
      <c r="K102" s="366"/>
      <c r="L102" s="131"/>
      <c r="M102" s="133">
        <f t="shared" si="28"/>
        <v>0</v>
      </c>
      <c r="N102" s="131"/>
      <c r="O102" s="58">
        <f t="shared" si="10"/>
        <v>0</v>
      </c>
      <c r="P102" s="119"/>
      <c r="Q102" s="129"/>
      <c r="R102" s="129"/>
      <c r="S102" s="242"/>
      <c r="T102" s="314">
        <f t="shared" si="11"/>
        <v>0</v>
      </c>
      <c r="U102" s="310"/>
      <c r="V102" s="18"/>
      <c r="W102" s="318"/>
      <c r="X102" s="333"/>
      <c r="Y102" s="322"/>
      <c r="Z102" s="333"/>
      <c r="AA102" s="242"/>
      <c r="AB102" s="148"/>
      <c r="AC102" s="148"/>
      <c r="AD102" s="2"/>
      <c r="AE102" s="314">
        <f t="shared" si="26"/>
        <v>0</v>
      </c>
      <c r="AF102" s="310"/>
      <c r="AG102" s="18"/>
      <c r="AH102" s="318"/>
      <c r="AI102" s="333"/>
      <c r="AJ102" s="322"/>
      <c r="AK102" s="351"/>
    </row>
    <row r="103" spans="1:37" s="4" customFormat="1" ht="15.75" x14ac:dyDescent="0.25">
      <c r="A103" s="84"/>
      <c r="B103" s="120"/>
      <c r="C103" s="64"/>
      <c r="D103" s="134"/>
      <c r="E103" s="64"/>
      <c r="F103" s="131"/>
      <c r="G103" s="301"/>
      <c r="H103" s="369"/>
      <c r="I103" s="132">
        <f t="shared" si="27"/>
        <v>0</v>
      </c>
      <c r="J103" s="358"/>
      <c r="K103" s="366"/>
      <c r="L103" s="131"/>
      <c r="M103" s="133">
        <f t="shared" si="28"/>
        <v>0</v>
      </c>
      <c r="N103" s="131"/>
      <c r="O103" s="58">
        <f t="shared" si="10"/>
        <v>0</v>
      </c>
      <c r="P103" s="119"/>
      <c r="Q103" s="129"/>
      <c r="R103" s="129"/>
      <c r="S103" s="242"/>
      <c r="T103" s="314">
        <f t="shared" si="11"/>
        <v>0</v>
      </c>
      <c r="U103" s="310"/>
      <c r="V103" s="18"/>
      <c r="W103" s="318"/>
      <c r="X103" s="333"/>
      <c r="Y103" s="322"/>
      <c r="Z103" s="333"/>
      <c r="AA103" s="242"/>
      <c r="AB103" s="148"/>
      <c r="AC103" s="148"/>
      <c r="AD103" s="2"/>
      <c r="AE103" s="314">
        <f t="shared" si="26"/>
        <v>0</v>
      </c>
      <c r="AF103" s="310"/>
      <c r="AG103" s="18"/>
      <c r="AH103" s="318"/>
      <c r="AI103" s="333"/>
      <c r="AJ103" s="322"/>
      <c r="AK103" s="351"/>
    </row>
    <row r="104" spans="1:37" s="4" customFormat="1" ht="15.75" x14ac:dyDescent="0.25">
      <c r="A104" s="84"/>
      <c r="B104" s="120"/>
      <c r="C104" s="64"/>
      <c r="D104" s="134"/>
      <c r="E104" s="64"/>
      <c r="F104" s="131"/>
      <c r="G104" s="301"/>
      <c r="H104" s="369"/>
      <c r="I104" s="132">
        <f t="shared" si="27"/>
        <v>0</v>
      </c>
      <c r="J104" s="358"/>
      <c r="K104" s="366"/>
      <c r="L104" s="131"/>
      <c r="M104" s="133">
        <f t="shared" si="28"/>
        <v>0</v>
      </c>
      <c r="N104" s="131"/>
      <c r="O104" s="58">
        <f t="shared" si="10"/>
        <v>0</v>
      </c>
      <c r="P104" s="119"/>
      <c r="Q104" s="129"/>
      <c r="R104" s="129"/>
      <c r="S104" s="242"/>
      <c r="T104" s="314">
        <f t="shared" si="11"/>
        <v>0</v>
      </c>
      <c r="U104" s="310"/>
      <c r="V104" s="18"/>
      <c r="W104" s="318"/>
      <c r="X104" s="333"/>
      <c r="Y104" s="322"/>
      <c r="Z104" s="333"/>
      <c r="AA104" s="242"/>
      <c r="AB104" s="148"/>
      <c r="AC104" s="148"/>
      <c r="AD104" s="2"/>
      <c r="AE104" s="314">
        <f t="shared" si="26"/>
        <v>0</v>
      </c>
      <c r="AF104" s="310"/>
      <c r="AG104" s="18"/>
      <c r="AH104" s="318"/>
      <c r="AI104" s="333"/>
      <c r="AJ104" s="322"/>
      <c r="AK104" s="351"/>
    </row>
    <row r="105" spans="1:37" s="4" customFormat="1" ht="15.75" x14ac:dyDescent="0.25">
      <c r="A105" s="84"/>
      <c r="B105" s="120"/>
      <c r="C105" s="64"/>
      <c r="D105" s="134"/>
      <c r="E105" s="64"/>
      <c r="F105" s="131"/>
      <c r="G105" s="301"/>
      <c r="H105" s="369"/>
      <c r="I105" s="132">
        <f t="shared" si="27"/>
        <v>0</v>
      </c>
      <c r="J105" s="358"/>
      <c r="K105" s="366"/>
      <c r="L105" s="131"/>
      <c r="M105" s="133">
        <f t="shared" si="28"/>
        <v>0</v>
      </c>
      <c r="N105" s="131"/>
      <c r="O105" s="58">
        <f t="shared" si="10"/>
        <v>0</v>
      </c>
      <c r="P105" s="119"/>
      <c r="Q105" s="129"/>
      <c r="R105" s="129"/>
      <c r="S105" s="242"/>
      <c r="T105" s="314">
        <f t="shared" si="11"/>
        <v>0</v>
      </c>
      <c r="U105" s="310"/>
      <c r="V105" s="18"/>
      <c r="W105" s="318"/>
      <c r="X105" s="333"/>
      <c r="Y105" s="322"/>
      <c r="Z105" s="333"/>
      <c r="AA105" s="242"/>
      <c r="AB105" s="148"/>
      <c r="AC105" s="148"/>
      <c r="AD105" s="2"/>
      <c r="AE105" s="314">
        <f t="shared" si="26"/>
        <v>0</v>
      </c>
      <c r="AF105" s="310"/>
      <c r="AG105" s="18"/>
      <c r="AH105" s="318"/>
      <c r="AI105" s="333"/>
      <c r="AJ105" s="322"/>
      <c r="AK105" s="351"/>
    </row>
    <row r="106" spans="1:37" s="60" customFormat="1" ht="15.75" x14ac:dyDescent="0.25">
      <c r="A106" s="77" t="s">
        <v>50</v>
      </c>
      <c r="B106" s="135"/>
      <c r="C106" s="138">
        <f>SUM(C96:C105)</f>
        <v>0</v>
      </c>
      <c r="D106" s="137"/>
      <c r="E106" s="138">
        <f>SUM(E96:E105)</f>
        <v>0</v>
      </c>
      <c r="F106" s="139"/>
      <c r="G106" s="227">
        <f>SUM(G96:G105)</f>
        <v>0</v>
      </c>
      <c r="H106" s="369"/>
      <c r="I106" s="140">
        <f t="shared" ref="I106" si="29">SUM(I96:I105)</f>
        <v>0</v>
      </c>
      <c r="J106" s="358"/>
      <c r="K106" s="140">
        <f>SUM(K96:K105)</f>
        <v>0</v>
      </c>
      <c r="L106" s="139"/>
      <c r="M106" s="138">
        <f>SUM(M96:M105)</f>
        <v>0</v>
      </c>
      <c r="N106" s="139"/>
      <c r="O106" s="58">
        <f t="shared" si="10"/>
        <v>0</v>
      </c>
      <c r="P106" s="141"/>
      <c r="Q106" s="136">
        <f>SUM(Q96:Q105)</f>
        <v>0</v>
      </c>
      <c r="R106" s="136">
        <f>SUM(R96:R105)</f>
        <v>0</v>
      </c>
      <c r="S106" s="241"/>
      <c r="T106" s="161">
        <f t="shared" si="11"/>
        <v>0</v>
      </c>
      <c r="U106" s="310"/>
      <c r="V106" s="327">
        <f>SUM(V96:V105)</f>
        <v>0</v>
      </c>
      <c r="W106" s="318"/>
      <c r="X106" s="327">
        <f t="shared" ref="X106:Z106" si="30">SUM(X96:X105)</f>
        <v>0</v>
      </c>
      <c r="Y106" s="322"/>
      <c r="Z106" s="327">
        <f t="shared" si="30"/>
        <v>0</v>
      </c>
      <c r="AA106" s="241"/>
      <c r="AB106" s="142">
        <f>SUM(AB96:AB105)</f>
        <v>0</v>
      </c>
      <c r="AC106" s="142">
        <f>SUM(AC96:AC105)</f>
        <v>0</v>
      </c>
      <c r="AE106" s="161">
        <f t="shared" si="26"/>
        <v>0</v>
      </c>
      <c r="AF106" s="310"/>
      <c r="AG106" s="162">
        <f>SUM(AG96:AG105)</f>
        <v>0</v>
      </c>
      <c r="AH106" s="318"/>
      <c r="AI106" s="162">
        <f>SUM(AI96:AI105)</f>
        <v>0</v>
      </c>
      <c r="AJ106" s="322"/>
      <c r="AK106" s="304">
        <f t="shared" ref="AK106" si="31">SUM(AK96:AK105)</f>
        <v>0</v>
      </c>
    </row>
    <row r="107" spans="1:37" s="3" customFormat="1" ht="15.75" x14ac:dyDescent="0.25">
      <c r="A107" s="109" t="s">
        <v>119</v>
      </c>
      <c r="B107" s="149"/>
      <c r="C107" s="145"/>
      <c r="D107" s="144"/>
      <c r="E107" s="145"/>
      <c r="F107" s="124"/>
      <c r="G107" s="228"/>
      <c r="H107" s="369"/>
      <c r="I107" s="146"/>
      <c r="J107" s="358"/>
      <c r="K107" s="146"/>
      <c r="L107" s="124"/>
      <c r="M107" s="145"/>
      <c r="N107" s="124"/>
      <c r="O107" s="153"/>
      <c r="P107" s="127"/>
      <c r="Q107" s="143"/>
      <c r="R107" s="143"/>
      <c r="S107" s="239"/>
      <c r="T107" s="121"/>
      <c r="U107" s="309"/>
      <c r="V107" s="123"/>
      <c r="W107" s="318"/>
      <c r="X107" s="52"/>
      <c r="Y107" s="322"/>
      <c r="Z107" s="52"/>
      <c r="AA107" s="239"/>
      <c r="AB107" s="147"/>
      <c r="AC107" s="147"/>
      <c r="AD107" s="2"/>
      <c r="AE107" s="121"/>
      <c r="AF107" s="309"/>
      <c r="AG107" s="123"/>
      <c r="AH107" s="318"/>
      <c r="AI107" s="52"/>
      <c r="AJ107" s="322"/>
      <c r="AK107" s="46"/>
    </row>
    <row r="108" spans="1:37" s="3" customFormat="1" ht="15.75" x14ac:dyDescent="0.25">
      <c r="A108" s="84"/>
      <c r="B108" s="120"/>
      <c r="C108" s="64"/>
      <c r="D108" s="134"/>
      <c r="E108" s="64"/>
      <c r="F108" s="131"/>
      <c r="G108" s="301"/>
      <c r="H108" s="369"/>
      <c r="I108" s="132">
        <f>G108</f>
        <v>0</v>
      </c>
      <c r="J108" s="358"/>
      <c r="K108" s="366"/>
      <c r="L108" s="131"/>
      <c r="M108" s="133">
        <f>I108-K108</f>
        <v>0</v>
      </c>
      <c r="N108" s="131"/>
      <c r="O108" s="58">
        <f t="shared" si="10"/>
        <v>0</v>
      </c>
      <c r="P108" s="119"/>
      <c r="Q108" s="129"/>
      <c r="R108" s="129"/>
      <c r="S108" s="242"/>
      <c r="T108" s="314">
        <f t="shared" si="11"/>
        <v>0</v>
      </c>
      <c r="U108" s="310"/>
      <c r="V108" s="18"/>
      <c r="W108" s="318"/>
      <c r="X108" s="333"/>
      <c r="Y108" s="322"/>
      <c r="Z108" s="333"/>
      <c r="AA108" s="242"/>
      <c r="AB108" s="148"/>
      <c r="AC108" s="148"/>
      <c r="AD108" s="2"/>
      <c r="AE108" s="314">
        <f t="shared" ref="AE108:AE118" si="32">AB108</f>
        <v>0</v>
      </c>
      <c r="AF108" s="310"/>
      <c r="AG108" s="18"/>
      <c r="AH108" s="318"/>
      <c r="AI108" s="333"/>
      <c r="AJ108" s="322"/>
      <c r="AK108" s="351"/>
    </row>
    <row r="109" spans="1:37" s="3" customFormat="1" ht="15.75" x14ac:dyDescent="0.25">
      <c r="A109" s="84"/>
      <c r="B109" s="120"/>
      <c r="C109" s="64"/>
      <c r="D109" s="134"/>
      <c r="E109" s="64"/>
      <c r="F109" s="131"/>
      <c r="G109" s="301"/>
      <c r="H109" s="369"/>
      <c r="I109" s="132">
        <f t="shared" ref="I109:I117" si="33">G109</f>
        <v>0</v>
      </c>
      <c r="J109" s="358"/>
      <c r="K109" s="366"/>
      <c r="L109" s="131"/>
      <c r="M109" s="133">
        <f t="shared" ref="M109:M117" si="34">I109-K109</f>
        <v>0</v>
      </c>
      <c r="N109" s="131"/>
      <c r="O109" s="58">
        <f t="shared" si="10"/>
        <v>0</v>
      </c>
      <c r="P109" s="119"/>
      <c r="Q109" s="129"/>
      <c r="R109" s="129"/>
      <c r="S109" s="242"/>
      <c r="T109" s="314">
        <f t="shared" si="11"/>
        <v>0</v>
      </c>
      <c r="U109" s="310"/>
      <c r="V109" s="18"/>
      <c r="W109" s="318"/>
      <c r="X109" s="333"/>
      <c r="Y109" s="322"/>
      <c r="Z109" s="333"/>
      <c r="AA109" s="242"/>
      <c r="AB109" s="148"/>
      <c r="AC109" s="148"/>
      <c r="AD109" s="2"/>
      <c r="AE109" s="314">
        <f t="shared" si="32"/>
        <v>0</v>
      </c>
      <c r="AF109" s="310"/>
      <c r="AG109" s="18"/>
      <c r="AH109" s="318"/>
      <c r="AI109" s="333"/>
      <c r="AJ109" s="322"/>
      <c r="AK109" s="351"/>
    </row>
    <row r="110" spans="1:37" s="3" customFormat="1" ht="15.75" x14ac:dyDescent="0.25">
      <c r="A110" s="84"/>
      <c r="B110" s="120"/>
      <c r="C110" s="64"/>
      <c r="D110" s="134"/>
      <c r="E110" s="64"/>
      <c r="F110" s="131"/>
      <c r="G110" s="301"/>
      <c r="H110" s="369"/>
      <c r="I110" s="132">
        <f t="shared" si="33"/>
        <v>0</v>
      </c>
      <c r="J110" s="358"/>
      <c r="K110" s="366"/>
      <c r="L110" s="131"/>
      <c r="M110" s="133">
        <f t="shared" si="34"/>
        <v>0</v>
      </c>
      <c r="N110" s="131"/>
      <c r="O110" s="58">
        <f t="shared" si="10"/>
        <v>0</v>
      </c>
      <c r="P110" s="119"/>
      <c r="Q110" s="129"/>
      <c r="R110" s="129"/>
      <c r="S110" s="242"/>
      <c r="T110" s="314">
        <f t="shared" si="11"/>
        <v>0</v>
      </c>
      <c r="U110" s="310"/>
      <c r="V110" s="18"/>
      <c r="W110" s="318"/>
      <c r="X110" s="333"/>
      <c r="Y110" s="322"/>
      <c r="Z110" s="333"/>
      <c r="AA110" s="242"/>
      <c r="AB110" s="148"/>
      <c r="AC110" s="148"/>
      <c r="AD110" s="2"/>
      <c r="AE110" s="314">
        <f t="shared" si="32"/>
        <v>0</v>
      </c>
      <c r="AF110" s="310"/>
      <c r="AG110" s="18"/>
      <c r="AH110" s="318"/>
      <c r="AI110" s="333"/>
      <c r="AJ110" s="322"/>
      <c r="AK110" s="351"/>
    </row>
    <row r="111" spans="1:37" s="3" customFormat="1" ht="15.75" x14ac:dyDescent="0.25">
      <c r="A111" s="84"/>
      <c r="B111" s="120"/>
      <c r="C111" s="64"/>
      <c r="D111" s="134"/>
      <c r="E111" s="64"/>
      <c r="F111" s="131"/>
      <c r="G111" s="301"/>
      <c r="H111" s="369"/>
      <c r="I111" s="132">
        <f t="shared" si="33"/>
        <v>0</v>
      </c>
      <c r="J111" s="358"/>
      <c r="K111" s="366"/>
      <c r="L111" s="131"/>
      <c r="M111" s="133">
        <f t="shared" si="34"/>
        <v>0</v>
      </c>
      <c r="N111" s="131"/>
      <c r="O111" s="58">
        <f t="shared" si="10"/>
        <v>0</v>
      </c>
      <c r="P111" s="119"/>
      <c r="Q111" s="129"/>
      <c r="R111" s="129"/>
      <c r="S111" s="242"/>
      <c r="T111" s="314">
        <f t="shared" si="11"/>
        <v>0</v>
      </c>
      <c r="U111" s="310"/>
      <c r="V111" s="18"/>
      <c r="W111" s="318"/>
      <c r="X111" s="333"/>
      <c r="Y111" s="322"/>
      <c r="Z111" s="333"/>
      <c r="AA111" s="242"/>
      <c r="AB111" s="148"/>
      <c r="AC111" s="148"/>
      <c r="AD111" s="2"/>
      <c r="AE111" s="314">
        <f t="shared" si="32"/>
        <v>0</v>
      </c>
      <c r="AF111" s="310"/>
      <c r="AG111" s="18"/>
      <c r="AH111" s="318"/>
      <c r="AI111" s="333"/>
      <c r="AJ111" s="322"/>
      <c r="AK111" s="351"/>
    </row>
    <row r="112" spans="1:37" s="3" customFormat="1" ht="15.75" x14ac:dyDescent="0.25">
      <c r="A112" s="84"/>
      <c r="B112" s="120"/>
      <c r="C112" s="64"/>
      <c r="D112" s="134"/>
      <c r="E112" s="64"/>
      <c r="F112" s="131"/>
      <c r="G112" s="301"/>
      <c r="H112" s="369"/>
      <c r="I112" s="132">
        <f t="shared" si="33"/>
        <v>0</v>
      </c>
      <c r="J112" s="358"/>
      <c r="K112" s="366"/>
      <c r="L112" s="131"/>
      <c r="M112" s="133">
        <f t="shared" si="34"/>
        <v>0</v>
      </c>
      <c r="N112" s="131"/>
      <c r="O112" s="58">
        <f t="shared" si="10"/>
        <v>0</v>
      </c>
      <c r="P112" s="119"/>
      <c r="Q112" s="129"/>
      <c r="R112" s="129"/>
      <c r="S112" s="242"/>
      <c r="T112" s="314">
        <f t="shared" si="11"/>
        <v>0</v>
      </c>
      <c r="U112" s="310"/>
      <c r="V112" s="18"/>
      <c r="W112" s="318"/>
      <c r="X112" s="333"/>
      <c r="Y112" s="322"/>
      <c r="Z112" s="333"/>
      <c r="AA112" s="242"/>
      <c r="AB112" s="148"/>
      <c r="AC112" s="148"/>
      <c r="AD112" s="2"/>
      <c r="AE112" s="314">
        <f t="shared" si="32"/>
        <v>0</v>
      </c>
      <c r="AF112" s="310"/>
      <c r="AG112" s="18"/>
      <c r="AH112" s="318"/>
      <c r="AI112" s="333"/>
      <c r="AJ112" s="322"/>
      <c r="AK112" s="351"/>
    </row>
    <row r="113" spans="1:37" s="3" customFormat="1" ht="15.75" x14ac:dyDescent="0.25">
      <c r="A113" s="84"/>
      <c r="B113" s="120"/>
      <c r="C113" s="64"/>
      <c r="D113" s="134"/>
      <c r="E113" s="64"/>
      <c r="F113" s="131"/>
      <c r="G113" s="301"/>
      <c r="H113" s="369"/>
      <c r="I113" s="132">
        <f t="shared" si="33"/>
        <v>0</v>
      </c>
      <c r="J113" s="358"/>
      <c r="K113" s="366"/>
      <c r="L113" s="131"/>
      <c r="M113" s="133">
        <f t="shared" si="34"/>
        <v>0</v>
      </c>
      <c r="N113" s="131"/>
      <c r="O113" s="58">
        <f t="shared" si="10"/>
        <v>0</v>
      </c>
      <c r="P113" s="119"/>
      <c r="Q113" s="129"/>
      <c r="R113" s="129"/>
      <c r="S113" s="242"/>
      <c r="T113" s="314">
        <f t="shared" si="11"/>
        <v>0</v>
      </c>
      <c r="U113" s="310"/>
      <c r="V113" s="18"/>
      <c r="W113" s="318"/>
      <c r="X113" s="333"/>
      <c r="Y113" s="322"/>
      <c r="Z113" s="333"/>
      <c r="AA113" s="242"/>
      <c r="AB113" s="148"/>
      <c r="AC113" s="148"/>
      <c r="AD113" s="2"/>
      <c r="AE113" s="314">
        <f t="shared" si="32"/>
        <v>0</v>
      </c>
      <c r="AF113" s="310"/>
      <c r="AG113" s="18"/>
      <c r="AH113" s="318"/>
      <c r="AI113" s="333"/>
      <c r="AJ113" s="322"/>
      <c r="AK113" s="351"/>
    </row>
    <row r="114" spans="1:37" s="3" customFormat="1" ht="15.75" x14ac:dyDescent="0.25">
      <c r="A114" s="84"/>
      <c r="B114" s="120"/>
      <c r="C114" s="64"/>
      <c r="D114" s="134"/>
      <c r="E114" s="64"/>
      <c r="F114" s="131"/>
      <c r="G114" s="301"/>
      <c r="H114" s="369"/>
      <c r="I114" s="132">
        <f t="shared" si="33"/>
        <v>0</v>
      </c>
      <c r="J114" s="358"/>
      <c r="K114" s="366"/>
      <c r="L114" s="131"/>
      <c r="M114" s="133">
        <f t="shared" si="34"/>
        <v>0</v>
      </c>
      <c r="N114" s="131"/>
      <c r="O114" s="58">
        <f t="shared" si="10"/>
        <v>0</v>
      </c>
      <c r="P114" s="119"/>
      <c r="Q114" s="129"/>
      <c r="R114" s="129"/>
      <c r="S114" s="242"/>
      <c r="T114" s="314">
        <f t="shared" si="11"/>
        <v>0</v>
      </c>
      <c r="U114" s="310"/>
      <c r="V114" s="18"/>
      <c r="W114" s="318"/>
      <c r="X114" s="333"/>
      <c r="Y114" s="322"/>
      <c r="Z114" s="333"/>
      <c r="AA114" s="242"/>
      <c r="AB114" s="148"/>
      <c r="AC114" s="148"/>
      <c r="AD114" s="2"/>
      <c r="AE114" s="314">
        <f t="shared" si="32"/>
        <v>0</v>
      </c>
      <c r="AF114" s="310"/>
      <c r="AG114" s="18"/>
      <c r="AH114" s="318"/>
      <c r="AI114" s="333"/>
      <c r="AJ114" s="322"/>
      <c r="AK114" s="351"/>
    </row>
    <row r="115" spans="1:37" s="3" customFormat="1" ht="15.75" x14ac:dyDescent="0.25">
      <c r="A115" s="84"/>
      <c r="B115" s="120"/>
      <c r="C115" s="64"/>
      <c r="D115" s="134"/>
      <c r="E115" s="64"/>
      <c r="F115" s="131"/>
      <c r="G115" s="301"/>
      <c r="H115" s="369"/>
      <c r="I115" s="132">
        <f t="shared" si="33"/>
        <v>0</v>
      </c>
      <c r="J115" s="358"/>
      <c r="K115" s="366"/>
      <c r="L115" s="131"/>
      <c r="M115" s="133">
        <f t="shared" si="34"/>
        <v>0</v>
      </c>
      <c r="N115" s="131"/>
      <c r="O115" s="58">
        <f t="shared" si="10"/>
        <v>0</v>
      </c>
      <c r="P115" s="119"/>
      <c r="Q115" s="129"/>
      <c r="R115" s="129"/>
      <c r="S115" s="242"/>
      <c r="T115" s="314">
        <f t="shared" si="11"/>
        <v>0</v>
      </c>
      <c r="U115" s="310"/>
      <c r="V115" s="18"/>
      <c r="W115" s="318"/>
      <c r="X115" s="333"/>
      <c r="Y115" s="322"/>
      <c r="Z115" s="333"/>
      <c r="AA115" s="242"/>
      <c r="AB115" s="148"/>
      <c r="AC115" s="148"/>
      <c r="AD115" s="2"/>
      <c r="AE115" s="314">
        <f t="shared" si="32"/>
        <v>0</v>
      </c>
      <c r="AF115" s="310"/>
      <c r="AG115" s="18"/>
      <c r="AH115" s="318"/>
      <c r="AI115" s="333"/>
      <c r="AJ115" s="322"/>
      <c r="AK115" s="351"/>
    </row>
    <row r="116" spans="1:37" s="3" customFormat="1" ht="15.75" x14ac:dyDescent="0.25">
      <c r="A116" s="84"/>
      <c r="B116" s="120"/>
      <c r="C116" s="64"/>
      <c r="D116" s="134"/>
      <c r="E116" s="64"/>
      <c r="F116" s="131"/>
      <c r="G116" s="301"/>
      <c r="H116" s="369"/>
      <c r="I116" s="132">
        <f t="shared" si="33"/>
        <v>0</v>
      </c>
      <c r="J116" s="358"/>
      <c r="K116" s="366"/>
      <c r="L116" s="131"/>
      <c r="M116" s="133">
        <f t="shared" si="34"/>
        <v>0</v>
      </c>
      <c r="N116" s="131"/>
      <c r="O116" s="58">
        <f t="shared" si="10"/>
        <v>0</v>
      </c>
      <c r="P116" s="119"/>
      <c r="Q116" s="129"/>
      <c r="R116" s="129"/>
      <c r="S116" s="242"/>
      <c r="T116" s="314">
        <f t="shared" si="11"/>
        <v>0</v>
      </c>
      <c r="U116" s="310"/>
      <c r="V116" s="18"/>
      <c r="W116" s="318"/>
      <c r="X116" s="333"/>
      <c r="Y116" s="322"/>
      <c r="Z116" s="333"/>
      <c r="AA116" s="242"/>
      <c r="AB116" s="148"/>
      <c r="AC116" s="148"/>
      <c r="AD116" s="2"/>
      <c r="AE116" s="314">
        <f t="shared" si="32"/>
        <v>0</v>
      </c>
      <c r="AF116" s="310"/>
      <c r="AG116" s="18"/>
      <c r="AH116" s="318"/>
      <c r="AI116" s="333"/>
      <c r="AJ116" s="322"/>
      <c r="AK116" s="351"/>
    </row>
    <row r="117" spans="1:37" s="3" customFormat="1" ht="15.75" x14ac:dyDescent="0.25">
      <c r="A117" s="84"/>
      <c r="B117" s="120"/>
      <c r="C117" s="64"/>
      <c r="D117" s="134"/>
      <c r="E117" s="64"/>
      <c r="F117" s="131"/>
      <c r="G117" s="301"/>
      <c r="H117" s="369"/>
      <c r="I117" s="132">
        <f t="shared" si="33"/>
        <v>0</v>
      </c>
      <c r="J117" s="358"/>
      <c r="K117" s="366"/>
      <c r="L117" s="131"/>
      <c r="M117" s="133">
        <f t="shared" si="34"/>
        <v>0</v>
      </c>
      <c r="N117" s="131"/>
      <c r="O117" s="58">
        <f t="shared" si="10"/>
        <v>0</v>
      </c>
      <c r="P117" s="119"/>
      <c r="Q117" s="129"/>
      <c r="R117" s="129"/>
      <c r="S117" s="242"/>
      <c r="T117" s="314">
        <f t="shared" si="11"/>
        <v>0</v>
      </c>
      <c r="U117" s="310"/>
      <c r="V117" s="18"/>
      <c r="W117" s="318"/>
      <c r="X117" s="333"/>
      <c r="Y117" s="322"/>
      <c r="Z117" s="333"/>
      <c r="AA117" s="242"/>
      <c r="AB117" s="148"/>
      <c r="AC117" s="148"/>
      <c r="AD117" s="2"/>
      <c r="AE117" s="314">
        <f t="shared" si="32"/>
        <v>0</v>
      </c>
      <c r="AF117" s="310"/>
      <c r="AG117" s="18"/>
      <c r="AH117" s="318"/>
      <c r="AI117" s="333"/>
      <c r="AJ117" s="322"/>
      <c r="AK117" s="351"/>
    </row>
    <row r="118" spans="1:37" s="60" customFormat="1" ht="15.75" x14ac:dyDescent="0.25">
      <c r="A118" s="77" t="s">
        <v>51</v>
      </c>
      <c r="B118" s="149"/>
      <c r="C118" s="138">
        <f>SUM(C108:C117)</f>
        <v>0</v>
      </c>
      <c r="D118" s="150"/>
      <c r="E118" s="138">
        <f>SUM(E108:E117)</f>
        <v>0</v>
      </c>
      <c r="F118" s="131"/>
      <c r="G118" s="227">
        <f>SUM(G108:G117)</f>
        <v>0</v>
      </c>
      <c r="H118" s="369"/>
      <c r="I118" s="140">
        <f t="shared" ref="I118" si="35">SUM(I108:I117)</f>
        <v>0</v>
      </c>
      <c r="J118" s="358"/>
      <c r="K118" s="140">
        <f>SUM(K108:K117)</f>
        <v>0</v>
      </c>
      <c r="L118" s="131"/>
      <c r="M118" s="138">
        <f>SUM(M108:M117)</f>
        <v>0</v>
      </c>
      <c r="N118" s="131"/>
      <c r="O118" s="58">
        <f t="shared" si="10"/>
        <v>0</v>
      </c>
      <c r="P118" s="127"/>
      <c r="Q118" s="136">
        <f>SUM(Q108:Q117)</f>
        <v>0</v>
      </c>
      <c r="R118" s="136">
        <f>SUM(R108:R117)</f>
        <v>0</v>
      </c>
      <c r="S118" s="241"/>
      <c r="T118" s="161">
        <f t="shared" si="11"/>
        <v>0</v>
      </c>
      <c r="U118" s="310"/>
      <c r="V118" s="327">
        <f>SUM(V108:V117)</f>
        <v>0</v>
      </c>
      <c r="W118" s="318"/>
      <c r="X118" s="327">
        <f t="shared" ref="X118:Z118" si="36">SUM(X108:X117)</f>
        <v>0</v>
      </c>
      <c r="Y118" s="322"/>
      <c r="Z118" s="327">
        <f t="shared" si="36"/>
        <v>0</v>
      </c>
      <c r="AA118" s="241"/>
      <c r="AB118" s="142">
        <f>SUM(AB108:AB117)</f>
        <v>0</v>
      </c>
      <c r="AC118" s="142">
        <f>SUM(AC108:AC117)</f>
        <v>0</v>
      </c>
      <c r="AD118" s="2"/>
      <c r="AE118" s="161">
        <f t="shared" si="32"/>
        <v>0</v>
      </c>
      <c r="AF118" s="310"/>
      <c r="AG118" s="162">
        <f>SUM(AG108:AG117)</f>
        <v>0</v>
      </c>
      <c r="AH118" s="318"/>
      <c r="AI118" s="162">
        <f>SUM(AI108:AI117)</f>
        <v>0</v>
      </c>
      <c r="AJ118" s="322"/>
      <c r="AK118" s="304">
        <f t="shared" ref="AK118" si="37">SUM(AK108:AK117)</f>
        <v>0</v>
      </c>
    </row>
    <row r="119" spans="1:37" s="4" customFormat="1" ht="15.75" x14ac:dyDescent="0.25">
      <c r="A119" s="152" t="s">
        <v>120</v>
      </c>
      <c r="B119" s="149"/>
      <c r="C119" s="145"/>
      <c r="D119" s="150"/>
      <c r="E119" s="145"/>
      <c r="F119" s="131"/>
      <c r="G119" s="228"/>
      <c r="H119" s="369"/>
      <c r="I119" s="146"/>
      <c r="J119" s="358"/>
      <c r="K119" s="146"/>
      <c r="L119" s="131"/>
      <c r="M119" s="145"/>
      <c r="N119" s="131"/>
      <c r="O119" s="153"/>
      <c r="P119" s="127"/>
      <c r="Q119" s="143"/>
      <c r="R119" s="143"/>
      <c r="S119" s="239"/>
      <c r="T119" s="121"/>
      <c r="U119" s="309"/>
      <c r="V119" s="123"/>
      <c r="W119" s="318"/>
      <c r="X119" s="52"/>
      <c r="Y119" s="322"/>
      <c r="Z119" s="52"/>
      <c r="AA119" s="239"/>
      <c r="AB119" s="147"/>
      <c r="AC119" s="147"/>
      <c r="AD119" s="2"/>
      <c r="AE119" s="121"/>
      <c r="AF119" s="309"/>
      <c r="AG119" s="123"/>
      <c r="AH119" s="318"/>
      <c r="AI119" s="52"/>
      <c r="AJ119" s="322"/>
      <c r="AK119" s="46"/>
    </row>
    <row r="120" spans="1:37" s="4" customFormat="1" ht="15.75" x14ac:dyDescent="0.25">
      <c r="A120" s="117"/>
      <c r="B120" s="120"/>
      <c r="C120" s="64"/>
      <c r="D120" s="134"/>
      <c r="E120" s="64"/>
      <c r="F120" s="131"/>
      <c r="G120" s="301"/>
      <c r="H120" s="369"/>
      <c r="I120" s="132">
        <f>G120</f>
        <v>0</v>
      </c>
      <c r="J120" s="358"/>
      <c r="K120" s="366"/>
      <c r="L120" s="131"/>
      <c r="M120" s="133">
        <f>I120-K120</f>
        <v>0</v>
      </c>
      <c r="N120" s="131"/>
      <c r="O120" s="58">
        <f t="shared" si="10"/>
        <v>0</v>
      </c>
      <c r="P120" s="119"/>
      <c r="Q120" s="129"/>
      <c r="R120" s="129"/>
      <c r="S120" s="242"/>
      <c r="T120" s="314">
        <f t="shared" si="11"/>
        <v>0</v>
      </c>
      <c r="U120" s="310"/>
      <c r="V120" s="18"/>
      <c r="W120" s="318"/>
      <c r="X120" s="333"/>
      <c r="Y120" s="322"/>
      <c r="Z120" s="333"/>
      <c r="AA120" s="242"/>
      <c r="AB120" s="148"/>
      <c r="AC120" s="148"/>
      <c r="AD120" s="2"/>
      <c r="AE120" s="314">
        <f t="shared" ref="AE120:AE130" si="38">AB120</f>
        <v>0</v>
      </c>
      <c r="AF120" s="310"/>
      <c r="AG120" s="18"/>
      <c r="AH120" s="318"/>
      <c r="AI120" s="52"/>
      <c r="AJ120" s="322"/>
      <c r="AK120" s="46"/>
    </row>
    <row r="121" spans="1:37" s="4" customFormat="1" ht="15.75" x14ac:dyDescent="0.25">
      <c r="A121" s="117"/>
      <c r="B121" s="120"/>
      <c r="C121" s="64"/>
      <c r="D121" s="134"/>
      <c r="E121" s="64"/>
      <c r="F121" s="131"/>
      <c r="G121" s="301"/>
      <c r="H121" s="369"/>
      <c r="I121" s="132">
        <f t="shared" ref="I121:I129" si="39">G121</f>
        <v>0</v>
      </c>
      <c r="J121" s="358"/>
      <c r="K121" s="366"/>
      <c r="L121" s="131"/>
      <c r="M121" s="133">
        <f t="shared" ref="M121:M129" si="40">I121-K121</f>
        <v>0</v>
      </c>
      <c r="N121" s="131"/>
      <c r="O121" s="58">
        <f t="shared" si="10"/>
        <v>0</v>
      </c>
      <c r="P121" s="119"/>
      <c r="Q121" s="129"/>
      <c r="R121" s="129"/>
      <c r="S121" s="242"/>
      <c r="T121" s="314">
        <f t="shared" si="11"/>
        <v>0</v>
      </c>
      <c r="U121" s="310"/>
      <c r="V121" s="18"/>
      <c r="W121" s="318"/>
      <c r="X121" s="333"/>
      <c r="Y121" s="322"/>
      <c r="Z121" s="333"/>
      <c r="AA121" s="242"/>
      <c r="AB121" s="148"/>
      <c r="AC121" s="148"/>
      <c r="AD121" s="2"/>
      <c r="AE121" s="314">
        <f t="shared" si="38"/>
        <v>0</v>
      </c>
      <c r="AF121" s="310"/>
      <c r="AG121" s="18"/>
      <c r="AH121" s="318"/>
      <c r="AI121" s="52"/>
      <c r="AJ121" s="322"/>
      <c r="AK121" s="46"/>
    </row>
    <row r="122" spans="1:37" s="4" customFormat="1" ht="15.75" x14ac:dyDescent="0.25">
      <c r="A122" s="117"/>
      <c r="B122" s="120"/>
      <c r="C122" s="64"/>
      <c r="D122" s="134"/>
      <c r="E122" s="64"/>
      <c r="F122" s="131"/>
      <c r="G122" s="301"/>
      <c r="H122" s="369"/>
      <c r="I122" s="132">
        <f t="shared" si="39"/>
        <v>0</v>
      </c>
      <c r="J122" s="358"/>
      <c r="K122" s="366"/>
      <c r="L122" s="131"/>
      <c r="M122" s="133">
        <f t="shared" si="40"/>
        <v>0</v>
      </c>
      <c r="N122" s="131"/>
      <c r="O122" s="58">
        <f t="shared" si="10"/>
        <v>0</v>
      </c>
      <c r="P122" s="119"/>
      <c r="Q122" s="129"/>
      <c r="R122" s="129"/>
      <c r="S122" s="242"/>
      <c r="T122" s="314">
        <f t="shared" si="11"/>
        <v>0</v>
      </c>
      <c r="U122" s="310"/>
      <c r="V122" s="18"/>
      <c r="W122" s="318"/>
      <c r="X122" s="333"/>
      <c r="Y122" s="322"/>
      <c r="Z122" s="333"/>
      <c r="AA122" s="242"/>
      <c r="AB122" s="148"/>
      <c r="AC122" s="148"/>
      <c r="AD122" s="2"/>
      <c r="AE122" s="314">
        <f t="shared" si="38"/>
        <v>0</v>
      </c>
      <c r="AF122" s="310"/>
      <c r="AG122" s="18"/>
      <c r="AH122" s="318"/>
      <c r="AI122" s="52"/>
      <c r="AJ122" s="322"/>
      <c r="AK122" s="46"/>
    </row>
    <row r="123" spans="1:37" s="4" customFormat="1" ht="15.75" x14ac:dyDescent="0.25">
      <c r="A123" s="117"/>
      <c r="B123" s="120"/>
      <c r="C123" s="64"/>
      <c r="D123" s="134"/>
      <c r="E123" s="64"/>
      <c r="F123" s="131"/>
      <c r="G123" s="301"/>
      <c r="H123" s="369"/>
      <c r="I123" s="132">
        <f t="shared" si="39"/>
        <v>0</v>
      </c>
      <c r="J123" s="358"/>
      <c r="K123" s="366"/>
      <c r="L123" s="131"/>
      <c r="M123" s="133">
        <f t="shared" si="40"/>
        <v>0</v>
      </c>
      <c r="N123" s="131"/>
      <c r="O123" s="58">
        <f t="shared" si="10"/>
        <v>0</v>
      </c>
      <c r="P123" s="119"/>
      <c r="Q123" s="129"/>
      <c r="R123" s="129"/>
      <c r="S123" s="242"/>
      <c r="T123" s="314">
        <f t="shared" si="11"/>
        <v>0</v>
      </c>
      <c r="U123" s="310"/>
      <c r="V123" s="18"/>
      <c r="W123" s="318"/>
      <c r="X123" s="333"/>
      <c r="Y123" s="322"/>
      <c r="Z123" s="333"/>
      <c r="AA123" s="242"/>
      <c r="AB123" s="148"/>
      <c r="AC123" s="148"/>
      <c r="AD123" s="2"/>
      <c r="AE123" s="314">
        <f t="shared" si="38"/>
        <v>0</v>
      </c>
      <c r="AF123" s="310"/>
      <c r="AG123" s="18"/>
      <c r="AH123" s="318"/>
      <c r="AI123" s="52"/>
      <c r="AJ123" s="322"/>
      <c r="AK123" s="46"/>
    </row>
    <row r="124" spans="1:37" s="4" customFormat="1" ht="15.75" x14ac:dyDescent="0.25">
      <c r="A124" s="117"/>
      <c r="B124" s="120"/>
      <c r="C124" s="64"/>
      <c r="D124" s="134"/>
      <c r="E124" s="64"/>
      <c r="F124" s="131"/>
      <c r="G124" s="301"/>
      <c r="H124" s="369"/>
      <c r="I124" s="132">
        <f t="shared" si="39"/>
        <v>0</v>
      </c>
      <c r="J124" s="358"/>
      <c r="K124" s="366"/>
      <c r="L124" s="131"/>
      <c r="M124" s="133">
        <f t="shared" si="40"/>
        <v>0</v>
      </c>
      <c r="N124" s="131"/>
      <c r="O124" s="58">
        <f t="shared" si="10"/>
        <v>0</v>
      </c>
      <c r="P124" s="119"/>
      <c r="Q124" s="129"/>
      <c r="R124" s="129"/>
      <c r="S124" s="242"/>
      <c r="T124" s="314">
        <f t="shared" si="11"/>
        <v>0</v>
      </c>
      <c r="U124" s="310"/>
      <c r="V124" s="18"/>
      <c r="W124" s="318"/>
      <c r="X124" s="333"/>
      <c r="Y124" s="322"/>
      <c r="Z124" s="333"/>
      <c r="AA124" s="242"/>
      <c r="AB124" s="148"/>
      <c r="AC124" s="148"/>
      <c r="AD124" s="2"/>
      <c r="AE124" s="314">
        <f t="shared" si="38"/>
        <v>0</v>
      </c>
      <c r="AF124" s="310"/>
      <c r="AG124" s="18"/>
      <c r="AH124" s="318"/>
      <c r="AI124" s="52"/>
      <c r="AJ124" s="322"/>
      <c r="AK124" s="46"/>
    </row>
    <row r="125" spans="1:37" s="4" customFormat="1" ht="15.75" x14ac:dyDescent="0.25">
      <c r="A125" s="117"/>
      <c r="B125" s="120"/>
      <c r="C125" s="64"/>
      <c r="D125" s="134"/>
      <c r="E125" s="64"/>
      <c r="F125" s="131"/>
      <c r="G125" s="301"/>
      <c r="H125" s="369"/>
      <c r="I125" s="132">
        <f t="shared" si="39"/>
        <v>0</v>
      </c>
      <c r="J125" s="358"/>
      <c r="K125" s="366"/>
      <c r="L125" s="131"/>
      <c r="M125" s="133">
        <f t="shared" si="40"/>
        <v>0</v>
      </c>
      <c r="N125" s="131"/>
      <c r="O125" s="58">
        <f t="shared" ref="O125:O188" si="41">IFERROR(K125/I125,0)</f>
        <v>0</v>
      </c>
      <c r="P125" s="119"/>
      <c r="Q125" s="129"/>
      <c r="R125" s="129"/>
      <c r="S125" s="242"/>
      <c r="T125" s="314">
        <f t="shared" ref="T125:T188" si="42">Q125</f>
        <v>0</v>
      </c>
      <c r="U125" s="310"/>
      <c r="V125" s="18"/>
      <c r="W125" s="318"/>
      <c r="X125" s="333"/>
      <c r="Y125" s="322"/>
      <c r="Z125" s="333"/>
      <c r="AA125" s="242"/>
      <c r="AB125" s="148"/>
      <c r="AC125" s="148"/>
      <c r="AD125" s="2"/>
      <c r="AE125" s="314">
        <f t="shared" si="38"/>
        <v>0</v>
      </c>
      <c r="AF125" s="310"/>
      <c r="AG125" s="18"/>
      <c r="AH125" s="318"/>
      <c r="AI125" s="52"/>
      <c r="AJ125" s="322"/>
      <c r="AK125" s="46"/>
    </row>
    <row r="126" spans="1:37" s="4" customFormat="1" ht="15.75" x14ac:dyDescent="0.25">
      <c r="A126" s="117"/>
      <c r="B126" s="120"/>
      <c r="C126" s="64"/>
      <c r="D126" s="134"/>
      <c r="E126" s="64"/>
      <c r="F126" s="131"/>
      <c r="G126" s="301"/>
      <c r="H126" s="369"/>
      <c r="I126" s="132">
        <f t="shared" si="39"/>
        <v>0</v>
      </c>
      <c r="J126" s="358"/>
      <c r="K126" s="366"/>
      <c r="L126" s="131"/>
      <c r="M126" s="133">
        <f t="shared" si="40"/>
        <v>0</v>
      </c>
      <c r="N126" s="131"/>
      <c r="O126" s="58">
        <f t="shared" si="41"/>
        <v>0</v>
      </c>
      <c r="P126" s="119"/>
      <c r="Q126" s="129"/>
      <c r="R126" s="129"/>
      <c r="S126" s="242"/>
      <c r="T126" s="314">
        <f t="shared" si="42"/>
        <v>0</v>
      </c>
      <c r="U126" s="310"/>
      <c r="V126" s="18"/>
      <c r="W126" s="318"/>
      <c r="X126" s="333"/>
      <c r="Y126" s="322"/>
      <c r="Z126" s="333"/>
      <c r="AA126" s="242"/>
      <c r="AB126" s="148"/>
      <c r="AC126" s="148"/>
      <c r="AD126" s="2"/>
      <c r="AE126" s="314">
        <f t="shared" si="38"/>
        <v>0</v>
      </c>
      <c r="AF126" s="310"/>
      <c r="AG126" s="18"/>
      <c r="AH126" s="318"/>
      <c r="AI126" s="52"/>
      <c r="AJ126" s="322"/>
      <c r="AK126" s="46"/>
    </row>
    <row r="127" spans="1:37" s="4" customFormat="1" ht="15.75" x14ac:dyDescent="0.25">
      <c r="A127" s="117"/>
      <c r="B127" s="120"/>
      <c r="C127" s="64"/>
      <c r="D127" s="134"/>
      <c r="E127" s="64"/>
      <c r="F127" s="131"/>
      <c r="G127" s="301"/>
      <c r="H127" s="369"/>
      <c r="I127" s="132">
        <f t="shared" si="39"/>
        <v>0</v>
      </c>
      <c r="J127" s="358"/>
      <c r="K127" s="366"/>
      <c r="L127" s="131"/>
      <c r="M127" s="133">
        <f t="shared" si="40"/>
        <v>0</v>
      </c>
      <c r="N127" s="131"/>
      <c r="O127" s="58">
        <f t="shared" si="41"/>
        <v>0</v>
      </c>
      <c r="P127" s="119"/>
      <c r="Q127" s="129"/>
      <c r="R127" s="129"/>
      <c r="S127" s="242"/>
      <c r="T127" s="314">
        <f t="shared" si="42"/>
        <v>0</v>
      </c>
      <c r="U127" s="310"/>
      <c r="V127" s="18"/>
      <c r="W127" s="318"/>
      <c r="X127" s="333"/>
      <c r="Y127" s="322"/>
      <c r="Z127" s="333"/>
      <c r="AA127" s="242"/>
      <c r="AB127" s="148"/>
      <c r="AC127" s="148"/>
      <c r="AD127" s="2"/>
      <c r="AE127" s="314">
        <f t="shared" si="38"/>
        <v>0</v>
      </c>
      <c r="AF127" s="310"/>
      <c r="AG127" s="18"/>
      <c r="AH127" s="318"/>
      <c r="AI127" s="52"/>
      <c r="AJ127" s="322"/>
      <c r="AK127" s="46"/>
    </row>
    <row r="128" spans="1:37" s="4" customFormat="1" ht="15.75" x14ac:dyDescent="0.25">
      <c r="A128" s="117"/>
      <c r="B128" s="120"/>
      <c r="C128" s="64"/>
      <c r="D128" s="134"/>
      <c r="E128" s="64"/>
      <c r="F128" s="131"/>
      <c r="G128" s="301"/>
      <c r="H128" s="369"/>
      <c r="I128" s="132">
        <f t="shared" si="39"/>
        <v>0</v>
      </c>
      <c r="J128" s="358"/>
      <c r="K128" s="366"/>
      <c r="L128" s="131"/>
      <c r="M128" s="133">
        <f t="shared" si="40"/>
        <v>0</v>
      </c>
      <c r="N128" s="131"/>
      <c r="O128" s="58">
        <f t="shared" si="41"/>
        <v>0</v>
      </c>
      <c r="P128" s="119"/>
      <c r="Q128" s="129"/>
      <c r="R128" s="129"/>
      <c r="S128" s="242"/>
      <c r="T128" s="314">
        <f t="shared" si="42"/>
        <v>0</v>
      </c>
      <c r="U128" s="310"/>
      <c r="V128" s="18"/>
      <c r="W128" s="318"/>
      <c r="X128" s="333"/>
      <c r="Y128" s="322"/>
      <c r="Z128" s="333"/>
      <c r="AA128" s="242"/>
      <c r="AB128" s="148"/>
      <c r="AC128" s="148"/>
      <c r="AD128" s="2"/>
      <c r="AE128" s="314">
        <f t="shared" si="38"/>
        <v>0</v>
      </c>
      <c r="AF128" s="310"/>
      <c r="AG128" s="18"/>
      <c r="AH128" s="318"/>
      <c r="AI128" s="52"/>
      <c r="AJ128" s="322"/>
      <c r="AK128" s="46"/>
    </row>
    <row r="129" spans="1:37" s="4" customFormat="1" ht="15.75" x14ac:dyDescent="0.25">
      <c r="A129" s="117"/>
      <c r="B129" s="120"/>
      <c r="C129" s="64"/>
      <c r="D129" s="154"/>
      <c r="E129" s="64"/>
      <c r="F129" s="155"/>
      <c r="G129" s="301"/>
      <c r="H129" s="369"/>
      <c r="I129" s="132">
        <f t="shared" si="39"/>
        <v>0</v>
      </c>
      <c r="J129" s="358"/>
      <c r="K129" s="366"/>
      <c r="L129" s="155"/>
      <c r="M129" s="133">
        <f t="shared" si="40"/>
        <v>0</v>
      </c>
      <c r="N129" s="155"/>
      <c r="O129" s="58">
        <f t="shared" si="41"/>
        <v>0</v>
      </c>
      <c r="P129" s="119"/>
      <c r="Q129" s="129"/>
      <c r="R129" s="129"/>
      <c r="S129" s="242"/>
      <c r="T129" s="314">
        <f t="shared" si="42"/>
        <v>0</v>
      </c>
      <c r="U129" s="310"/>
      <c r="V129" s="18"/>
      <c r="W129" s="318"/>
      <c r="X129" s="333"/>
      <c r="Y129" s="322"/>
      <c r="Z129" s="333"/>
      <c r="AA129" s="242"/>
      <c r="AB129" s="148"/>
      <c r="AC129" s="148"/>
      <c r="AD129" s="2"/>
      <c r="AE129" s="314">
        <f t="shared" si="38"/>
        <v>0</v>
      </c>
      <c r="AF129" s="310"/>
      <c r="AG129" s="18"/>
      <c r="AH129" s="318"/>
      <c r="AI129" s="52"/>
      <c r="AJ129" s="322"/>
      <c r="AK129" s="46"/>
    </row>
    <row r="130" spans="1:37" s="60" customFormat="1" ht="15.75" x14ac:dyDescent="0.25">
      <c r="A130" s="76" t="s">
        <v>52</v>
      </c>
      <c r="B130" s="135"/>
      <c r="C130" s="157">
        <f>SUM(C120:C129)</f>
        <v>0</v>
      </c>
      <c r="D130" s="137"/>
      <c r="E130" s="157">
        <f>SUM(E120:E129)</f>
        <v>0</v>
      </c>
      <c r="F130" s="139"/>
      <c r="G130" s="302">
        <f>SUM(G120:G129)</f>
        <v>0</v>
      </c>
      <c r="H130" s="369"/>
      <c r="I130" s="158">
        <f t="shared" ref="I130" si="43">SUM(I120:I129)</f>
        <v>0</v>
      </c>
      <c r="J130" s="358"/>
      <c r="K130" s="158">
        <f>SUM(K120:K129)</f>
        <v>0</v>
      </c>
      <c r="L130" s="139"/>
      <c r="M130" s="157">
        <f>SUM(M120:M129)</f>
        <v>0</v>
      </c>
      <c r="N130" s="139"/>
      <c r="O130" s="58">
        <f t="shared" si="41"/>
        <v>0</v>
      </c>
      <c r="P130" s="141"/>
      <c r="Q130" s="156">
        <f>SUM(Q120:Q129)</f>
        <v>0</v>
      </c>
      <c r="R130" s="156">
        <f>SUM(R120:R129)</f>
        <v>0</v>
      </c>
      <c r="S130" s="241"/>
      <c r="T130" s="161">
        <f t="shared" si="42"/>
        <v>0</v>
      </c>
      <c r="U130" s="310"/>
      <c r="V130" s="327">
        <f>SUM(V120:V129)</f>
        <v>0</v>
      </c>
      <c r="W130" s="318"/>
      <c r="X130" s="327">
        <f t="shared" ref="X130:Z130" si="44">SUM(X120:X129)</f>
        <v>0</v>
      </c>
      <c r="Y130" s="322"/>
      <c r="Z130" s="327">
        <f t="shared" si="44"/>
        <v>0</v>
      </c>
      <c r="AA130" s="241"/>
      <c r="AB130" s="159">
        <f>SUM(AB120:AB129)</f>
        <v>0</v>
      </c>
      <c r="AC130" s="159">
        <f>SUM(AC120:AC129)</f>
        <v>0</v>
      </c>
      <c r="AE130" s="161">
        <f t="shared" si="38"/>
        <v>0</v>
      </c>
      <c r="AF130" s="310"/>
      <c r="AG130" s="327">
        <f>SUM(AG120:AG129)</f>
        <v>0</v>
      </c>
      <c r="AH130" s="318"/>
      <c r="AI130" s="162">
        <f>SUM(AI120:AI129)</f>
        <v>0</v>
      </c>
      <c r="AJ130" s="322"/>
      <c r="AK130" s="304">
        <f t="shared" ref="AK130" si="45">SUM(AK120:AK129)</f>
        <v>0</v>
      </c>
    </row>
    <row r="131" spans="1:37" s="4" customFormat="1" ht="15.75" x14ac:dyDescent="0.25">
      <c r="A131" s="152" t="s">
        <v>121</v>
      </c>
      <c r="B131" s="149"/>
      <c r="C131" s="145"/>
      <c r="D131" s="144"/>
      <c r="E131" s="145"/>
      <c r="F131" s="124"/>
      <c r="G131" s="228"/>
      <c r="H131" s="369"/>
      <c r="I131" s="146"/>
      <c r="J131" s="358"/>
      <c r="K131" s="146"/>
      <c r="L131" s="124"/>
      <c r="M131" s="145"/>
      <c r="N131" s="124"/>
      <c r="O131" s="153"/>
      <c r="P131" s="127"/>
      <c r="Q131" s="143"/>
      <c r="R131" s="143"/>
      <c r="S131" s="239"/>
      <c r="T131" s="121"/>
      <c r="U131" s="309"/>
      <c r="V131" s="123"/>
      <c r="W131" s="318"/>
      <c r="X131" s="52"/>
      <c r="Y131" s="322"/>
      <c r="Z131" s="52"/>
      <c r="AA131" s="239"/>
      <c r="AB131" s="147"/>
      <c r="AC131" s="147"/>
      <c r="AD131" s="2"/>
      <c r="AE131" s="121"/>
      <c r="AF131" s="309"/>
      <c r="AG131" s="123"/>
      <c r="AH131" s="318"/>
      <c r="AI131" s="52"/>
      <c r="AJ131" s="322"/>
      <c r="AK131" s="46"/>
    </row>
    <row r="132" spans="1:37" s="4" customFormat="1" ht="15.75" x14ac:dyDescent="0.25">
      <c r="A132" s="117"/>
      <c r="B132" s="120"/>
      <c r="C132" s="64"/>
      <c r="D132" s="134"/>
      <c r="E132" s="64"/>
      <c r="F132" s="131"/>
      <c r="G132" s="301"/>
      <c r="H132" s="369"/>
      <c r="I132" s="132">
        <f>G132</f>
        <v>0</v>
      </c>
      <c r="J132" s="358"/>
      <c r="K132" s="366"/>
      <c r="L132" s="131"/>
      <c r="M132" s="133">
        <f>I132-K132</f>
        <v>0</v>
      </c>
      <c r="N132" s="131"/>
      <c r="O132" s="58">
        <f t="shared" si="41"/>
        <v>0</v>
      </c>
      <c r="P132" s="119"/>
      <c r="Q132" s="129"/>
      <c r="R132" s="129"/>
      <c r="S132" s="242"/>
      <c r="T132" s="314">
        <f t="shared" si="42"/>
        <v>0</v>
      </c>
      <c r="U132" s="310"/>
      <c r="V132" s="18"/>
      <c r="W132" s="318"/>
      <c r="X132" s="333"/>
      <c r="Y132" s="322"/>
      <c r="Z132" s="333"/>
      <c r="AA132" s="242"/>
      <c r="AB132" s="148"/>
      <c r="AC132" s="148"/>
      <c r="AD132" s="2"/>
      <c r="AE132" s="314">
        <f t="shared" ref="AE132:AE142" si="46">AB132</f>
        <v>0</v>
      </c>
      <c r="AF132" s="310"/>
      <c r="AG132" s="18"/>
      <c r="AH132" s="318"/>
      <c r="AI132" s="333"/>
      <c r="AJ132" s="322"/>
      <c r="AK132" s="351"/>
    </row>
    <row r="133" spans="1:37" s="4" customFormat="1" ht="15.75" x14ac:dyDescent="0.25">
      <c r="A133" s="117"/>
      <c r="B133" s="120"/>
      <c r="C133" s="64"/>
      <c r="D133" s="134"/>
      <c r="E133" s="64"/>
      <c r="F133" s="131"/>
      <c r="G133" s="301"/>
      <c r="H133" s="369"/>
      <c r="I133" s="132">
        <f t="shared" ref="I133:I141" si="47">G133</f>
        <v>0</v>
      </c>
      <c r="J133" s="358"/>
      <c r="K133" s="366"/>
      <c r="L133" s="131"/>
      <c r="M133" s="133">
        <f t="shared" ref="M133:M141" si="48">I133-K133</f>
        <v>0</v>
      </c>
      <c r="N133" s="131"/>
      <c r="O133" s="58">
        <f t="shared" si="41"/>
        <v>0</v>
      </c>
      <c r="P133" s="119"/>
      <c r="Q133" s="129"/>
      <c r="R133" s="129"/>
      <c r="S133" s="242"/>
      <c r="T133" s="314">
        <f t="shared" si="42"/>
        <v>0</v>
      </c>
      <c r="U133" s="310"/>
      <c r="V133" s="18"/>
      <c r="W133" s="318"/>
      <c r="X133" s="333"/>
      <c r="Y133" s="322"/>
      <c r="Z133" s="333"/>
      <c r="AA133" s="242"/>
      <c r="AB133" s="148"/>
      <c r="AC133" s="148"/>
      <c r="AD133" s="2"/>
      <c r="AE133" s="314">
        <f t="shared" si="46"/>
        <v>0</v>
      </c>
      <c r="AF133" s="310"/>
      <c r="AG133" s="18"/>
      <c r="AH133" s="318"/>
      <c r="AI133" s="333"/>
      <c r="AJ133" s="322"/>
      <c r="AK133" s="351"/>
    </row>
    <row r="134" spans="1:37" s="4" customFormat="1" ht="15.75" x14ac:dyDescent="0.25">
      <c r="A134" s="117"/>
      <c r="B134" s="120"/>
      <c r="C134" s="64"/>
      <c r="D134" s="134"/>
      <c r="E134" s="64"/>
      <c r="F134" s="131"/>
      <c r="G134" s="301"/>
      <c r="H134" s="369"/>
      <c r="I134" s="132">
        <f t="shared" si="47"/>
        <v>0</v>
      </c>
      <c r="J134" s="358"/>
      <c r="K134" s="366"/>
      <c r="L134" s="131"/>
      <c r="M134" s="133">
        <f t="shared" si="48"/>
        <v>0</v>
      </c>
      <c r="N134" s="131"/>
      <c r="O134" s="58">
        <f t="shared" si="41"/>
        <v>0</v>
      </c>
      <c r="P134" s="119"/>
      <c r="Q134" s="129"/>
      <c r="R134" s="129"/>
      <c r="S134" s="242"/>
      <c r="T134" s="314">
        <f t="shared" si="42"/>
        <v>0</v>
      </c>
      <c r="U134" s="310"/>
      <c r="V134" s="18"/>
      <c r="W134" s="318"/>
      <c r="X134" s="333"/>
      <c r="Y134" s="322"/>
      <c r="Z134" s="333"/>
      <c r="AA134" s="242"/>
      <c r="AB134" s="148"/>
      <c r="AC134" s="148"/>
      <c r="AD134" s="2"/>
      <c r="AE134" s="314">
        <f t="shared" si="46"/>
        <v>0</v>
      </c>
      <c r="AF134" s="310"/>
      <c r="AG134" s="18"/>
      <c r="AH134" s="318"/>
      <c r="AI134" s="333"/>
      <c r="AJ134" s="322"/>
      <c r="AK134" s="351"/>
    </row>
    <row r="135" spans="1:37" s="4" customFormat="1" ht="15.75" x14ac:dyDescent="0.25">
      <c r="A135" s="117"/>
      <c r="B135" s="120"/>
      <c r="C135" s="64"/>
      <c r="D135" s="134"/>
      <c r="E135" s="64"/>
      <c r="F135" s="131"/>
      <c r="G135" s="301"/>
      <c r="H135" s="369"/>
      <c r="I135" s="132">
        <f t="shared" si="47"/>
        <v>0</v>
      </c>
      <c r="J135" s="358"/>
      <c r="K135" s="366"/>
      <c r="L135" s="131"/>
      <c r="M135" s="133">
        <f t="shared" si="48"/>
        <v>0</v>
      </c>
      <c r="N135" s="131"/>
      <c r="O135" s="58">
        <f t="shared" si="41"/>
        <v>0</v>
      </c>
      <c r="P135" s="119"/>
      <c r="Q135" s="129"/>
      <c r="R135" s="129"/>
      <c r="S135" s="242"/>
      <c r="T135" s="314">
        <f t="shared" si="42"/>
        <v>0</v>
      </c>
      <c r="U135" s="310"/>
      <c r="V135" s="18"/>
      <c r="W135" s="318"/>
      <c r="X135" s="333"/>
      <c r="Y135" s="322"/>
      <c r="Z135" s="333"/>
      <c r="AA135" s="242"/>
      <c r="AB135" s="148"/>
      <c r="AC135" s="148"/>
      <c r="AD135" s="2"/>
      <c r="AE135" s="314">
        <f t="shared" si="46"/>
        <v>0</v>
      </c>
      <c r="AF135" s="310"/>
      <c r="AG135" s="18"/>
      <c r="AH135" s="318"/>
      <c r="AI135" s="333"/>
      <c r="AJ135" s="322"/>
      <c r="AK135" s="351"/>
    </row>
    <row r="136" spans="1:37" s="4" customFormat="1" ht="15.75" x14ac:dyDescent="0.25">
      <c r="A136" s="117"/>
      <c r="B136" s="120"/>
      <c r="C136" s="64"/>
      <c r="D136" s="134"/>
      <c r="E136" s="64"/>
      <c r="F136" s="131"/>
      <c r="G136" s="301"/>
      <c r="H136" s="369"/>
      <c r="I136" s="132">
        <f t="shared" si="47"/>
        <v>0</v>
      </c>
      <c r="J136" s="358"/>
      <c r="K136" s="366"/>
      <c r="L136" s="131"/>
      <c r="M136" s="133">
        <f t="shared" si="48"/>
        <v>0</v>
      </c>
      <c r="N136" s="131"/>
      <c r="O136" s="58">
        <f t="shared" si="41"/>
        <v>0</v>
      </c>
      <c r="P136" s="119"/>
      <c r="Q136" s="129"/>
      <c r="R136" s="129"/>
      <c r="S136" s="242"/>
      <c r="T136" s="314">
        <f t="shared" si="42"/>
        <v>0</v>
      </c>
      <c r="U136" s="310"/>
      <c r="V136" s="18"/>
      <c r="W136" s="318"/>
      <c r="X136" s="333"/>
      <c r="Y136" s="322"/>
      <c r="Z136" s="333"/>
      <c r="AA136" s="242"/>
      <c r="AB136" s="148"/>
      <c r="AC136" s="148"/>
      <c r="AD136" s="2"/>
      <c r="AE136" s="314">
        <f t="shared" si="46"/>
        <v>0</v>
      </c>
      <c r="AF136" s="310"/>
      <c r="AG136" s="18"/>
      <c r="AH136" s="318"/>
      <c r="AI136" s="333"/>
      <c r="AJ136" s="322"/>
      <c r="AK136" s="351"/>
    </row>
    <row r="137" spans="1:37" s="4" customFormat="1" ht="15.75" x14ac:dyDescent="0.25">
      <c r="A137" s="117"/>
      <c r="B137" s="120"/>
      <c r="C137" s="64"/>
      <c r="D137" s="134"/>
      <c r="E137" s="64"/>
      <c r="F137" s="131"/>
      <c r="G137" s="301"/>
      <c r="H137" s="369"/>
      <c r="I137" s="132">
        <f t="shared" si="47"/>
        <v>0</v>
      </c>
      <c r="J137" s="358"/>
      <c r="K137" s="366"/>
      <c r="L137" s="131"/>
      <c r="M137" s="133">
        <f t="shared" si="48"/>
        <v>0</v>
      </c>
      <c r="N137" s="131"/>
      <c r="O137" s="58">
        <f t="shared" si="41"/>
        <v>0</v>
      </c>
      <c r="P137" s="119"/>
      <c r="Q137" s="129"/>
      <c r="R137" s="129"/>
      <c r="S137" s="242"/>
      <c r="T137" s="314">
        <f t="shared" si="42"/>
        <v>0</v>
      </c>
      <c r="U137" s="310"/>
      <c r="V137" s="18"/>
      <c r="W137" s="318"/>
      <c r="X137" s="333"/>
      <c r="Y137" s="322"/>
      <c r="Z137" s="333"/>
      <c r="AA137" s="242"/>
      <c r="AB137" s="148"/>
      <c r="AC137" s="148"/>
      <c r="AD137" s="2"/>
      <c r="AE137" s="314">
        <f t="shared" si="46"/>
        <v>0</v>
      </c>
      <c r="AF137" s="310"/>
      <c r="AG137" s="18"/>
      <c r="AH137" s="318"/>
      <c r="AI137" s="333"/>
      <c r="AJ137" s="322"/>
      <c r="AK137" s="351"/>
    </row>
    <row r="138" spans="1:37" s="4" customFormat="1" ht="15.75" x14ac:dyDescent="0.25">
      <c r="A138" s="117"/>
      <c r="B138" s="120"/>
      <c r="C138" s="64"/>
      <c r="D138" s="134"/>
      <c r="E138" s="64"/>
      <c r="F138" s="131"/>
      <c r="G138" s="301"/>
      <c r="H138" s="369"/>
      <c r="I138" s="132">
        <f t="shared" si="47"/>
        <v>0</v>
      </c>
      <c r="J138" s="358"/>
      <c r="K138" s="366"/>
      <c r="L138" s="131"/>
      <c r="M138" s="133">
        <f t="shared" si="48"/>
        <v>0</v>
      </c>
      <c r="N138" s="131"/>
      <c r="O138" s="58">
        <f t="shared" si="41"/>
        <v>0</v>
      </c>
      <c r="P138" s="119"/>
      <c r="Q138" s="129"/>
      <c r="R138" s="129"/>
      <c r="S138" s="242"/>
      <c r="T138" s="314">
        <f t="shared" si="42"/>
        <v>0</v>
      </c>
      <c r="U138" s="310"/>
      <c r="V138" s="18"/>
      <c r="W138" s="318"/>
      <c r="X138" s="333"/>
      <c r="Y138" s="322"/>
      <c r="Z138" s="333"/>
      <c r="AA138" s="242"/>
      <c r="AB138" s="148"/>
      <c r="AC138" s="148"/>
      <c r="AD138" s="2"/>
      <c r="AE138" s="314">
        <f t="shared" si="46"/>
        <v>0</v>
      </c>
      <c r="AF138" s="310"/>
      <c r="AG138" s="18"/>
      <c r="AH138" s="318"/>
      <c r="AI138" s="333"/>
      <c r="AJ138" s="322"/>
      <c r="AK138" s="351"/>
    </row>
    <row r="139" spans="1:37" s="4" customFormat="1" ht="15.75" x14ac:dyDescent="0.25">
      <c r="A139" s="117"/>
      <c r="B139" s="120"/>
      <c r="C139" s="64"/>
      <c r="D139" s="134"/>
      <c r="E139" s="64"/>
      <c r="F139" s="131"/>
      <c r="G139" s="301"/>
      <c r="H139" s="369"/>
      <c r="I139" s="132">
        <f t="shared" si="47"/>
        <v>0</v>
      </c>
      <c r="J139" s="358"/>
      <c r="K139" s="366"/>
      <c r="L139" s="131"/>
      <c r="M139" s="133">
        <f t="shared" si="48"/>
        <v>0</v>
      </c>
      <c r="N139" s="131"/>
      <c r="O139" s="58">
        <f t="shared" si="41"/>
        <v>0</v>
      </c>
      <c r="P139" s="119"/>
      <c r="Q139" s="129"/>
      <c r="R139" s="129"/>
      <c r="S139" s="242"/>
      <c r="T139" s="314">
        <f t="shared" si="42"/>
        <v>0</v>
      </c>
      <c r="U139" s="310"/>
      <c r="V139" s="18"/>
      <c r="W139" s="318"/>
      <c r="X139" s="333"/>
      <c r="Y139" s="322"/>
      <c r="Z139" s="333"/>
      <c r="AA139" s="242"/>
      <c r="AB139" s="148"/>
      <c r="AC139" s="148"/>
      <c r="AD139" s="2"/>
      <c r="AE139" s="314">
        <f t="shared" si="46"/>
        <v>0</v>
      </c>
      <c r="AF139" s="310"/>
      <c r="AG139" s="18"/>
      <c r="AH139" s="318"/>
      <c r="AI139" s="333"/>
      <c r="AJ139" s="322"/>
      <c r="AK139" s="351"/>
    </row>
    <row r="140" spans="1:37" s="4" customFormat="1" ht="15.75" x14ac:dyDescent="0.25">
      <c r="A140" s="117"/>
      <c r="B140" s="120"/>
      <c r="C140" s="64"/>
      <c r="D140" s="134"/>
      <c r="E140" s="64"/>
      <c r="F140" s="131"/>
      <c r="G140" s="301"/>
      <c r="H140" s="369"/>
      <c r="I140" s="132">
        <f t="shared" si="47"/>
        <v>0</v>
      </c>
      <c r="J140" s="358"/>
      <c r="K140" s="366"/>
      <c r="L140" s="131"/>
      <c r="M140" s="133">
        <f t="shared" si="48"/>
        <v>0</v>
      </c>
      <c r="N140" s="131"/>
      <c r="O140" s="58">
        <f t="shared" si="41"/>
        <v>0</v>
      </c>
      <c r="P140" s="119"/>
      <c r="Q140" s="129"/>
      <c r="R140" s="129"/>
      <c r="S140" s="242"/>
      <c r="T140" s="314">
        <f t="shared" si="42"/>
        <v>0</v>
      </c>
      <c r="U140" s="310"/>
      <c r="V140" s="18"/>
      <c r="W140" s="318"/>
      <c r="X140" s="333"/>
      <c r="Y140" s="322"/>
      <c r="Z140" s="333"/>
      <c r="AA140" s="242"/>
      <c r="AB140" s="148"/>
      <c r="AC140" s="148"/>
      <c r="AD140" s="2"/>
      <c r="AE140" s="314">
        <f t="shared" si="46"/>
        <v>0</v>
      </c>
      <c r="AF140" s="310"/>
      <c r="AG140" s="18"/>
      <c r="AH140" s="318"/>
      <c r="AI140" s="333"/>
      <c r="AJ140" s="322"/>
      <c r="AK140" s="351"/>
    </row>
    <row r="141" spans="1:37" s="4" customFormat="1" ht="15.75" x14ac:dyDescent="0.25">
      <c r="A141" s="117"/>
      <c r="B141" s="120"/>
      <c r="C141" s="64"/>
      <c r="D141" s="134"/>
      <c r="E141" s="64"/>
      <c r="F141" s="131"/>
      <c r="G141" s="301"/>
      <c r="H141" s="369"/>
      <c r="I141" s="132">
        <f t="shared" si="47"/>
        <v>0</v>
      </c>
      <c r="J141" s="358"/>
      <c r="K141" s="366"/>
      <c r="L141" s="131"/>
      <c r="M141" s="133">
        <f t="shared" si="48"/>
        <v>0</v>
      </c>
      <c r="N141" s="131"/>
      <c r="O141" s="58">
        <f t="shared" si="41"/>
        <v>0</v>
      </c>
      <c r="P141" s="119"/>
      <c r="Q141" s="129"/>
      <c r="R141" s="129"/>
      <c r="S141" s="242"/>
      <c r="T141" s="314">
        <f t="shared" si="42"/>
        <v>0</v>
      </c>
      <c r="U141" s="310"/>
      <c r="V141" s="18"/>
      <c r="W141" s="318"/>
      <c r="X141" s="333"/>
      <c r="Y141" s="322"/>
      <c r="Z141" s="333"/>
      <c r="AA141" s="242"/>
      <c r="AB141" s="148"/>
      <c r="AC141" s="148"/>
      <c r="AD141" s="2"/>
      <c r="AE141" s="314">
        <f t="shared" si="46"/>
        <v>0</v>
      </c>
      <c r="AF141" s="310"/>
      <c r="AG141" s="18"/>
      <c r="AH141" s="318"/>
      <c r="AI141" s="333"/>
      <c r="AJ141" s="322"/>
      <c r="AK141" s="351"/>
    </row>
    <row r="142" spans="1:37" s="60" customFormat="1" ht="15.75" x14ac:dyDescent="0.25">
      <c r="A142" s="77" t="s">
        <v>53</v>
      </c>
      <c r="B142" s="135"/>
      <c r="C142" s="138">
        <f>SUM(C132:C141)</f>
        <v>0</v>
      </c>
      <c r="D142" s="137"/>
      <c r="E142" s="138">
        <f>SUM(E132:E141)</f>
        <v>0</v>
      </c>
      <c r="F142" s="139"/>
      <c r="G142" s="227">
        <f>SUM(G132:G141)</f>
        <v>0</v>
      </c>
      <c r="H142" s="369"/>
      <c r="I142" s="140">
        <f t="shared" ref="I142" si="49">SUM(I132:I141)</f>
        <v>0</v>
      </c>
      <c r="J142" s="358"/>
      <c r="K142" s="140">
        <f>SUM(K132:K141)</f>
        <v>0</v>
      </c>
      <c r="L142" s="139"/>
      <c r="M142" s="138">
        <f>SUM(M132:M141)</f>
        <v>0</v>
      </c>
      <c r="N142" s="139"/>
      <c r="O142" s="58">
        <f t="shared" si="41"/>
        <v>0</v>
      </c>
      <c r="P142" s="141"/>
      <c r="Q142" s="136">
        <f>SUM(Q132:Q141)</f>
        <v>0</v>
      </c>
      <c r="R142" s="136">
        <f>SUM(R132:R141)</f>
        <v>0</v>
      </c>
      <c r="S142" s="241"/>
      <c r="T142" s="161">
        <f t="shared" si="42"/>
        <v>0</v>
      </c>
      <c r="U142" s="310"/>
      <c r="V142" s="327">
        <f>SUM(V132:V141)</f>
        <v>0</v>
      </c>
      <c r="W142" s="318"/>
      <c r="X142" s="327">
        <f t="shared" ref="X142:Z142" si="50">SUM(X132:X141)</f>
        <v>0</v>
      </c>
      <c r="Y142" s="322"/>
      <c r="Z142" s="327">
        <f t="shared" si="50"/>
        <v>0</v>
      </c>
      <c r="AA142" s="241"/>
      <c r="AB142" s="142">
        <f>SUM(AB132:AB141)</f>
        <v>0</v>
      </c>
      <c r="AC142" s="142">
        <f>SUM(AC132:AC141)</f>
        <v>0</v>
      </c>
      <c r="AE142" s="161">
        <f t="shared" si="46"/>
        <v>0</v>
      </c>
      <c r="AF142" s="310"/>
      <c r="AG142" s="327">
        <f>SUM(AG132:AG141)</f>
        <v>0</v>
      </c>
      <c r="AH142" s="318"/>
      <c r="AI142" s="162">
        <f>SUM(AI132:AI141)</f>
        <v>0</v>
      </c>
      <c r="AJ142" s="322"/>
      <c r="AK142" s="304">
        <f t="shared" ref="AK142" si="51">SUM(AK132:AK141)</f>
        <v>0</v>
      </c>
    </row>
    <row r="143" spans="1:37" s="4" customFormat="1" ht="15.75" x14ac:dyDescent="0.25">
      <c r="A143" s="152" t="s">
        <v>122</v>
      </c>
      <c r="B143" s="149"/>
      <c r="C143" s="145"/>
      <c r="D143" s="144"/>
      <c r="E143" s="145"/>
      <c r="F143" s="124"/>
      <c r="G143" s="228"/>
      <c r="H143" s="369"/>
      <c r="I143" s="146"/>
      <c r="J143" s="358"/>
      <c r="K143" s="146"/>
      <c r="L143" s="124"/>
      <c r="M143" s="145"/>
      <c r="N143" s="124"/>
      <c r="O143" s="153"/>
      <c r="P143" s="127"/>
      <c r="Q143" s="143"/>
      <c r="R143" s="143"/>
      <c r="S143" s="239"/>
      <c r="T143" s="121"/>
      <c r="U143" s="309"/>
      <c r="V143" s="123"/>
      <c r="W143" s="318"/>
      <c r="X143" s="52"/>
      <c r="Y143" s="322"/>
      <c r="Z143" s="52"/>
      <c r="AA143" s="239"/>
      <c r="AB143" s="147"/>
      <c r="AC143" s="147"/>
      <c r="AD143" s="2"/>
      <c r="AE143" s="121"/>
      <c r="AF143" s="309"/>
      <c r="AG143" s="123"/>
      <c r="AH143" s="318"/>
      <c r="AI143" s="333"/>
      <c r="AJ143" s="322"/>
      <c r="AK143" s="351"/>
    </row>
    <row r="144" spans="1:37" s="4" customFormat="1" ht="15.75" x14ac:dyDescent="0.25">
      <c r="A144" s="117"/>
      <c r="B144" s="120"/>
      <c r="C144" s="64"/>
      <c r="D144" s="134"/>
      <c r="E144" s="64"/>
      <c r="F144" s="131"/>
      <c r="G144" s="301"/>
      <c r="H144" s="369"/>
      <c r="I144" s="132">
        <f>G144</f>
        <v>0</v>
      </c>
      <c r="J144" s="358"/>
      <c r="K144" s="366"/>
      <c r="L144" s="131"/>
      <c r="M144" s="133">
        <f>I144-K144</f>
        <v>0</v>
      </c>
      <c r="N144" s="131"/>
      <c r="O144" s="58">
        <f t="shared" si="41"/>
        <v>0</v>
      </c>
      <c r="P144" s="119"/>
      <c r="Q144" s="129"/>
      <c r="R144" s="129"/>
      <c r="S144" s="242"/>
      <c r="T144" s="314">
        <f t="shared" si="42"/>
        <v>0</v>
      </c>
      <c r="U144" s="310"/>
      <c r="V144" s="18"/>
      <c r="W144" s="318"/>
      <c r="X144" s="333"/>
      <c r="Y144" s="322"/>
      <c r="Z144" s="333"/>
      <c r="AA144" s="242"/>
      <c r="AB144" s="148"/>
      <c r="AC144" s="148"/>
      <c r="AD144" s="2"/>
      <c r="AE144" s="314">
        <f t="shared" ref="AE144:AE154" si="52">AB144</f>
        <v>0</v>
      </c>
      <c r="AF144" s="310"/>
      <c r="AG144" s="18"/>
      <c r="AH144" s="318"/>
      <c r="AI144" s="333"/>
      <c r="AJ144" s="322"/>
      <c r="AK144" s="351"/>
    </row>
    <row r="145" spans="1:37" s="4" customFormat="1" ht="15.75" x14ac:dyDescent="0.25">
      <c r="A145" s="117"/>
      <c r="B145" s="120"/>
      <c r="C145" s="64"/>
      <c r="D145" s="134"/>
      <c r="E145" s="64"/>
      <c r="F145" s="131"/>
      <c r="G145" s="301"/>
      <c r="H145" s="369"/>
      <c r="I145" s="132">
        <f t="shared" ref="I145:I153" si="53">G145</f>
        <v>0</v>
      </c>
      <c r="J145" s="358"/>
      <c r="K145" s="366"/>
      <c r="L145" s="131"/>
      <c r="M145" s="133">
        <f t="shared" ref="M145:M154" si="54">I145-K145</f>
        <v>0</v>
      </c>
      <c r="N145" s="131"/>
      <c r="O145" s="58">
        <f t="shared" si="41"/>
        <v>0</v>
      </c>
      <c r="P145" s="119"/>
      <c r="Q145" s="129"/>
      <c r="R145" s="129"/>
      <c r="S145" s="242"/>
      <c r="T145" s="314">
        <f t="shared" si="42"/>
        <v>0</v>
      </c>
      <c r="U145" s="310"/>
      <c r="V145" s="18"/>
      <c r="W145" s="318"/>
      <c r="X145" s="333"/>
      <c r="Y145" s="322"/>
      <c r="Z145" s="333"/>
      <c r="AA145" s="242"/>
      <c r="AB145" s="148"/>
      <c r="AC145" s="148"/>
      <c r="AD145" s="2"/>
      <c r="AE145" s="314">
        <f t="shared" si="52"/>
        <v>0</v>
      </c>
      <c r="AF145" s="310"/>
      <c r="AG145" s="18"/>
      <c r="AH145" s="318"/>
      <c r="AI145" s="333"/>
      <c r="AJ145" s="322"/>
      <c r="AK145" s="351"/>
    </row>
    <row r="146" spans="1:37" s="4" customFormat="1" ht="15.75" x14ac:dyDescent="0.25">
      <c r="A146" s="117"/>
      <c r="B146" s="120"/>
      <c r="C146" s="64"/>
      <c r="D146" s="134"/>
      <c r="E146" s="64"/>
      <c r="F146" s="131"/>
      <c r="G146" s="301"/>
      <c r="H146" s="369"/>
      <c r="I146" s="132">
        <f t="shared" si="53"/>
        <v>0</v>
      </c>
      <c r="J146" s="358"/>
      <c r="K146" s="366"/>
      <c r="L146" s="131"/>
      <c r="M146" s="133">
        <f t="shared" si="54"/>
        <v>0</v>
      </c>
      <c r="N146" s="131"/>
      <c r="O146" s="58">
        <f t="shared" si="41"/>
        <v>0</v>
      </c>
      <c r="P146" s="119"/>
      <c r="Q146" s="129"/>
      <c r="R146" s="129"/>
      <c r="S146" s="242"/>
      <c r="T146" s="314">
        <f t="shared" si="42"/>
        <v>0</v>
      </c>
      <c r="U146" s="310"/>
      <c r="V146" s="18"/>
      <c r="W146" s="318"/>
      <c r="X146" s="333"/>
      <c r="Y146" s="322"/>
      <c r="Z146" s="333"/>
      <c r="AA146" s="242"/>
      <c r="AB146" s="148"/>
      <c r="AC146" s="148"/>
      <c r="AD146" s="2"/>
      <c r="AE146" s="314">
        <f t="shared" si="52"/>
        <v>0</v>
      </c>
      <c r="AF146" s="310"/>
      <c r="AG146" s="18"/>
      <c r="AH146" s="318"/>
      <c r="AI146" s="333"/>
      <c r="AJ146" s="322"/>
      <c r="AK146" s="351"/>
    </row>
    <row r="147" spans="1:37" s="4" customFormat="1" ht="15.75" x14ac:dyDescent="0.25">
      <c r="A147" s="117"/>
      <c r="B147" s="120"/>
      <c r="C147" s="64"/>
      <c r="D147" s="134"/>
      <c r="E147" s="64"/>
      <c r="F147" s="131"/>
      <c r="G147" s="301"/>
      <c r="H147" s="369"/>
      <c r="I147" s="132">
        <f t="shared" si="53"/>
        <v>0</v>
      </c>
      <c r="J147" s="358"/>
      <c r="K147" s="366"/>
      <c r="L147" s="131"/>
      <c r="M147" s="133">
        <f t="shared" si="54"/>
        <v>0</v>
      </c>
      <c r="N147" s="131"/>
      <c r="O147" s="58">
        <f t="shared" si="41"/>
        <v>0</v>
      </c>
      <c r="P147" s="119"/>
      <c r="Q147" s="129"/>
      <c r="R147" s="129"/>
      <c r="S147" s="242"/>
      <c r="T147" s="314">
        <f t="shared" si="42"/>
        <v>0</v>
      </c>
      <c r="U147" s="310"/>
      <c r="V147" s="18"/>
      <c r="W147" s="318"/>
      <c r="X147" s="333"/>
      <c r="Y147" s="322"/>
      <c r="Z147" s="333"/>
      <c r="AA147" s="242"/>
      <c r="AB147" s="148"/>
      <c r="AC147" s="148"/>
      <c r="AD147" s="2"/>
      <c r="AE147" s="314">
        <f t="shared" si="52"/>
        <v>0</v>
      </c>
      <c r="AF147" s="310"/>
      <c r="AG147" s="18"/>
      <c r="AH147" s="318"/>
      <c r="AI147" s="333"/>
      <c r="AJ147" s="322"/>
      <c r="AK147" s="351"/>
    </row>
    <row r="148" spans="1:37" s="4" customFormat="1" ht="15.75" x14ac:dyDescent="0.25">
      <c r="A148" s="117"/>
      <c r="B148" s="120"/>
      <c r="C148" s="64"/>
      <c r="D148" s="134"/>
      <c r="E148" s="64"/>
      <c r="F148" s="131"/>
      <c r="G148" s="301"/>
      <c r="H148" s="369"/>
      <c r="I148" s="132">
        <f t="shared" si="53"/>
        <v>0</v>
      </c>
      <c r="J148" s="358"/>
      <c r="K148" s="366"/>
      <c r="L148" s="131"/>
      <c r="M148" s="133">
        <f t="shared" si="54"/>
        <v>0</v>
      </c>
      <c r="N148" s="131"/>
      <c r="O148" s="58">
        <f t="shared" si="41"/>
        <v>0</v>
      </c>
      <c r="P148" s="119"/>
      <c r="Q148" s="129"/>
      <c r="R148" s="129"/>
      <c r="S148" s="242"/>
      <c r="T148" s="314">
        <f t="shared" si="42"/>
        <v>0</v>
      </c>
      <c r="U148" s="310"/>
      <c r="V148" s="18"/>
      <c r="W148" s="318"/>
      <c r="X148" s="333"/>
      <c r="Y148" s="322"/>
      <c r="Z148" s="333"/>
      <c r="AA148" s="242"/>
      <c r="AB148" s="148"/>
      <c r="AC148" s="148"/>
      <c r="AD148" s="2"/>
      <c r="AE148" s="314">
        <f t="shared" si="52"/>
        <v>0</v>
      </c>
      <c r="AF148" s="310"/>
      <c r="AG148" s="18"/>
      <c r="AH148" s="318"/>
      <c r="AI148" s="333"/>
      <c r="AJ148" s="322"/>
      <c r="AK148" s="351"/>
    </row>
    <row r="149" spans="1:37" s="4" customFormat="1" ht="15.75" x14ac:dyDescent="0.25">
      <c r="A149" s="117"/>
      <c r="B149" s="120"/>
      <c r="C149" s="64"/>
      <c r="D149" s="134"/>
      <c r="E149" s="64"/>
      <c r="F149" s="131"/>
      <c r="G149" s="301"/>
      <c r="H149" s="369"/>
      <c r="I149" s="132">
        <f t="shared" si="53"/>
        <v>0</v>
      </c>
      <c r="J149" s="358"/>
      <c r="K149" s="366"/>
      <c r="L149" s="131"/>
      <c r="M149" s="133">
        <f t="shared" si="54"/>
        <v>0</v>
      </c>
      <c r="N149" s="131"/>
      <c r="O149" s="58">
        <f t="shared" si="41"/>
        <v>0</v>
      </c>
      <c r="P149" s="119"/>
      <c r="Q149" s="129"/>
      <c r="R149" s="129"/>
      <c r="S149" s="242"/>
      <c r="T149" s="314">
        <f t="shared" si="42"/>
        <v>0</v>
      </c>
      <c r="U149" s="310"/>
      <c r="V149" s="18"/>
      <c r="W149" s="318"/>
      <c r="X149" s="333"/>
      <c r="Y149" s="322"/>
      <c r="Z149" s="333"/>
      <c r="AA149" s="242"/>
      <c r="AB149" s="148"/>
      <c r="AC149" s="148"/>
      <c r="AD149" s="2"/>
      <c r="AE149" s="314">
        <f t="shared" si="52"/>
        <v>0</v>
      </c>
      <c r="AF149" s="310"/>
      <c r="AG149" s="18"/>
      <c r="AH149" s="318"/>
      <c r="AI149" s="333"/>
      <c r="AJ149" s="322"/>
      <c r="AK149" s="351"/>
    </row>
    <row r="150" spans="1:37" s="4" customFormat="1" ht="15.75" x14ac:dyDescent="0.25">
      <c r="A150" s="117"/>
      <c r="B150" s="120"/>
      <c r="C150" s="64"/>
      <c r="D150" s="134"/>
      <c r="E150" s="64"/>
      <c r="F150" s="131"/>
      <c r="G150" s="301"/>
      <c r="H150" s="369"/>
      <c r="I150" s="132">
        <f t="shared" si="53"/>
        <v>0</v>
      </c>
      <c r="J150" s="358"/>
      <c r="K150" s="366"/>
      <c r="L150" s="131"/>
      <c r="M150" s="133">
        <f t="shared" si="54"/>
        <v>0</v>
      </c>
      <c r="N150" s="131"/>
      <c r="O150" s="58">
        <f t="shared" si="41"/>
        <v>0</v>
      </c>
      <c r="P150" s="119"/>
      <c r="Q150" s="129"/>
      <c r="R150" s="129"/>
      <c r="S150" s="242"/>
      <c r="T150" s="314">
        <f t="shared" si="42"/>
        <v>0</v>
      </c>
      <c r="U150" s="310"/>
      <c r="V150" s="18"/>
      <c r="W150" s="318"/>
      <c r="X150" s="333"/>
      <c r="Y150" s="322"/>
      <c r="Z150" s="333"/>
      <c r="AA150" s="242"/>
      <c r="AB150" s="148"/>
      <c r="AC150" s="148"/>
      <c r="AD150" s="2"/>
      <c r="AE150" s="314">
        <f t="shared" si="52"/>
        <v>0</v>
      </c>
      <c r="AF150" s="310"/>
      <c r="AG150" s="18"/>
      <c r="AH150" s="318"/>
      <c r="AI150" s="333"/>
      <c r="AJ150" s="322"/>
      <c r="AK150" s="351"/>
    </row>
    <row r="151" spans="1:37" s="4" customFormat="1" ht="15.75" x14ac:dyDescent="0.25">
      <c r="A151" s="117"/>
      <c r="B151" s="120"/>
      <c r="C151" s="64"/>
      <c r="D151" s="134"/>
      <c r="E151" s="64"/>
      <c r="F151" s="131"/>
      <c r="G151" s="301"/>
      <c r="H151" s="369"/>
      <c r="I151" s="132">
        <f t="shared" si="53"/>
        <v>0</v>
      </c>
      <c r="J151" s="358"/>
      <c r="K151" s="366"/>
      <c r="L151" s="131"/>
      <c r="M151" s="133">
        <f t="shared" si="54"/>
        <v>0</v>
      </c>
      <c r="N151" s="131"/>
      <c r="O151" s="58">
        <f t="shared" si="41"/>
        <v>0</v>
      </c>
      <c r="P151" s="119"/>
      <c r="Q151" s="129"/>
      <c r="R151" s="129"/>
      <c r="S151" s="242"/>
      <c r="T151" s="314">
        <f t="shared" si="42"/>
        <v>0</v>
      </c>
      <c r="U151" s="310"/>
      <c r="V151" s="18"/>
      <c r="W151" s="318"/>
      <c r="X151" s="333"/>
      <c r="Y151" s="322"/>
      <c r="Z151" s="333"/>
      <c r="AA151" s="242"/>
      <c r="AB151" s="148"/>
      <c r="AC151" s="148"/>
      <c r="AD151" s="2"/>
      <c r="AE151" s="314">
        <f t="shared" si="52"/>
        <v>0</v>
      </c>
      <c r="AF151" s="310"/>
      <c r="AG151" s="18"/>
      <c r="AH151" s="318"/>
      <c r="AI151" s="333"/>
      <c r="AJ151" s="322"/>
      <c r="AK151" s="351"/>
    </row>
    <row r="152" spans="1:37" s="4" customFormat="1" ht="15.75" x14ac:dyDescent="0.25">
      <c r="A152" s="117"/>
      <c r="B152" s="120"/>
      <c r="C152" s="64"/>
      <c r="D152" s="134"/>
      <c r="E152" s="64"/>
      <c r="F152" s="131"/>
      <c r="G152" s="301"/>
      <c r="H152" s="369"/>
      <c r="I152" s="132">
        <f t="shared" si="53"/>
        <v>0</v>
      </c>
      <c r="J152" s="358"/>
      <c r="K152" s="366"/>
      <c r="L152" s="131"/>
      <c r="M152" s="133">
        <f t="shared" si="54"/>
        <v>0</v>
      </c>
      <c r="N152" s="131"/>
      <c r="O152" s="58">
        <f t="shared" si="41"/>
        <v>0</v>
      </c>
      <c r="P152" s="119"/>
      <c r="Q152" s="129"/>
      <c r="R152" s="129"/>
      <c r="S152" s="242"/>
      <c r="T152" s="314">
        <f t="shared" si="42"/>
        <v>0</v>
      </c>
      <c r="U152" s="310"/>
      <c r="V152" s="18"/>
      <c r="W152" s="318"/>
      <c r="X152" s="333"/>
      <c r="Y152" s="322"/>
      <c r="Z152" s="333"/>
      <c r="AA152" s="242"/>
      <c r="AB152" s="148"/>
      <c r="AC152" s="148"/>
      <c r="AD152" s="2"/>
      <c r="AE152" s="314">
        <f t="shared" si="52"/>
        <v>0</v>
      </c>
      <c r="AF152" s="310"/>
      <c r="AG152" s="18"/>
      <c r="AH152" s="318"/>
      <c r="AI152" s="333"/>
      <c r="AJ152" s="322"/>
      <c r="AK152" s="351"/>
    </row>
    <row r="153" spans="1:37" s="4" customFormat="1" ht="15.75" x14ac:dyDescent="0.25">
      <c r="A153" s="117"/>
      <c r="B153" s="120"/>
      <c r="C153" s="64"/>
      <c r="D153" s="134"/>
      <c r="E153" s="64"/>
      <c r="F153" s="131"/>
      <c r="G153" s="301"/>
      <c r="H153" s="369"/>
      <c r="I153" s="132">
        <f t="shared" si="53"/>
        <v>0</v>
      </c>
      <c r="J153" s="358"/>
      <c r="K153" s="366"/>
      <c r="L153" s="131"/>
      <c r="M153" s="133">
        <f t="shared" si="54"/>
        <v>0</v>
      </c>
      <c r="N153" s="131"/>
      <c r="O153" s="58">
        <f t="shared" si="41"/>
        <v>0</v>
      </c>
      <c r="P153" s="119"/>
      <c r="Q153" s="129"/>
      <c r="R153" s="129"/>
      <c r="S153" s="242"/>
      <c r="T153" s="314">
        <f t="shared" si="42"/>
        <v>0</v>
      </c>
      <c r="U153" s="310"/>
      <c r="V153" s="18"/>
      <c r="W153" s="318"/>
      <c r="X153" s="333"/>
      <c r="Y153" s="322"/>
      <c r="Z153" s="333"/>
      <c r="AA153" s="242"/>
      <c r="AB153" s="148"/>
      <c r="AC153" s="148"/>
      <c r="AD153" s="2"/>
      <c r="AE153" s="314">
        <f t="shared" si="52"/>
        <v>0</v>
      </c>
      <c r="AF153" s="310"/>
      <c r="AG153" s="18"/>
      <c r="AH153" s="318"/>
      <c r="AI153" s="333"/>
      <c r="AJ153" s="322"/>
      <c r="AK153" s="351"/>
    </row>
    <row r="154" spans="1:37" s="60" customFormat="1" ht="15.75" x14ac:dyDescent="0.25">
      <c r="A154" s="77" t="s">
        <v>54</v>
      </c>
      <c r="B154" s="135"/>
      <c r="C154" s="138">
        <f>SUM(C144:C153)</f>
        <v>0</v>
      </c>
      <c r="D154" s="137"/>
      <c r="E154" s="138">
        <f>SUM(E144:E153)</f>
        <v>0</v>
      </c>
      <c r="F154" s="139"/>
      <c r="G154" s="227">
        <f>SUM(G144:G153)</f>
        <v>0</v>
      </c>
      <c r="H154" s="369"/>
      <c r="I154" s="140">
        <f t="shared" ref="I154" si="55">SUM(I144:I153)</f>
        <v>0</v>
      </c>
      <c r="J154" s="358"/>
      <c r="K154" s="140">
        <f>SUM(K144:K153)</f>
        <v>0</v>
      </c>
      <c r="L154" s="139"/>
      <c r="M154" s="133">
        <f t="shared" si="54"/>
        <v>0</v>
      </c>
      <c r="N154" s="139"/>
      <c r="O154" s="58">
        <f t="shared" si="41"/>
        <v>0</v>
      </c>
      <c r="P154" s="141"/>
      <c r="Q154" s="136">
        <f>SUM(Q144:Q153)</f>
        <v>0</v>
      </c>
      <c r="R154" s="136">
        <f>SUM(R144:R153)</f>
        <v>0</v>
      </c>
      <c r="S154" s="241"/>
      <c r="T154" s="161">
        <f t="shared" si="42"/>
        <v>0</v>
      </c>
      <c r="U154" s="310"/>
      <c r="V154" s="327">
        <f>SUM(V144:V153)</f>
        <v>0</v>
      </c>
      <c r="W154" s="318"/>
      <c r="X154" s="327">
        <f t="shared" ref="X154:Z154" si="56">SUM(X144:X153)</f>
        <v>0</v>
      </c>
      <c r="Y154" s="322"/>
      <c r="Z154" s="327">
        <f t="shared" si="56"/>
        <v>0</v>
      </c>
      <c r="AA154" s="241"/>
      <c r="AB154" s="142">
        <f>SUM(AB144:AB153)</f>
        <v>0</v>
      </c>
      <c r="AC154" s="142">
        <f>SUM(AC144:AC153)</f>
        <v>0</v>
      </c>
      <c r="AE154" s="161">
        <f t="shared" si="52"/>
        <v>0</v>
      </c>
      <c r="AF154" s="310"/>
      <c r="AG154" s="327">
        <f>SUM(AG144:AG153)</f>
        <v>0</v>
      </c>
      <c r="AH154" s="318"/>
      <c r="AI154" s="162">
        <f>SUM(AI144:AI153)</f>
        <v>0</v>
      </c>
      <c r="AJ154" s="322"/>
      <c r="AK154" s="304">
        <f t="shared" ref="AK154" si="57">SUM(AK144:AK153)</f>
        <v>0</v>
      </c>
    </row>
    <row r="155" spans="1:37" s="4" customFormat="1" ht="15.75" x14ac:dyDescent="0.25">
      <c r="A155" s="109" t="s">
        <v>123</v>
      </c>
      <c r="B155" s="149"/>
      <c r="C155" s="145"/>
      <c r="D155" s="144"/>
      <c r="E155" s="145"/>
      <c r="F155" s="124"/>
      <c r="G155" s="228"/>
      <c r="H155" s="369"/>
      <c r="I155" s="146"/>
      <c r="J155" s="358"/>
      <c r="K155" s="146"/>
      <c r="L155" s="124"/>
      <c r="M155" s="145"/>
      <c r="N155" s="124"/>
      <c r="O155" s="153"/>
      <c r="P155" s="127"/>
      <c r="Q155" s="143"/>
      <c r="R155" s="143"/>
      <c r="S155" s="239"/>
      <c r="T155" s="121"/>
      <c r="U155" s="309"/>
      <c r="V155" s="123"/>
      <c r="W155" s="318"/>
      <c r="X155" s="52"/>
      <c r="Y155" s="322"/>
      <c r="Z155" s="52"/>
      <c r="AA155" s="239"/>
      <c r="AB155" s="147"/>
      <c r="AC155" s="147"/>
      <c r="AD155" s="2"/>
      <c r="AE155" s="121"/>
      <c r="AF155" s="309"/>
      <c r="AG155" s="123"/>
      <c r="AH155" s="318"/>
      <c r="AI155" s="52"/>
      <c r="AJ155" s="322"/>
      <c r="AK155" s="46"/>
    </row>
    <row r="156" spans="1:37" s="4" customFormat="1" ht="15.75" x14ac:dyDescent="0.25">
      <c r="A156" s="84"/>
      <c r="B156" s="120"/>
      <c r="C156" s="64"/>
      <c r="D156" s="134"/>
      <c r="E156" s="64"/>
      <c r="F156" s="131"/>
      <c r="G156" s="301"/>
      <c r="H156" s="369"/>
      <c r="I156" s="132">
        <f>G156</f>
        <v>0</v>
      </c>
      <c r="J156" s="358"/>
      <c r="K156" s="366"/>
      <c r="L156" s="131"/>
      <c r="M156" s="133">
        <f>I156-K156</f>
        <v>0</v>
      </c>
      <c r="N156" s="131"/>
      <c r="O156" s="58">
        <f t="shared" si="41"/>
        <v>0</v>
      </c>
      <c r="P156" s="119"/>
      <c r="Q156" s="129"/>
      <c r="R156" s="129"/>
      <c r="S156" s="242"/>
      <c r="T156" s="314">
        <f t="shared" si="42"/>
        <v>0</v>
      </c>
      <c r="U156" s="310"/>
      <c r="V156" s="18"/>
      <c r="W156" s="318"/>
      <c r="X156" s="333"/>
      <c r="Y156" s="322"/>
      <c r="Z156" s="333"/>
      <c r="AA156" s="242"/>
      <c r="AB156" s="148"/>
      <c r="AC156" s="148"/>
      <c r="AD156" s="2"/>
      <c r="AE156" s="314">
        <f t="shared" ref="AE156:AE166" si="58">AB156</f>
        <v>0</v>
      </c>
      <c r="AF156" s="310"/>
      <c r="AG156" s="18"/>
      <c r="AH156" s="318"/>
      <c r="AI156" s="333"/>
      <c r="AJ156" s="322"/>
      <c r="AK156" s="351"/>
    </row>
    <row r="157" spans="1:37" s="4" customFormat="1" ht="15.75" x14ac:dyDescent="0.25">
      <c r="A157" s="84"/>
      <c r="B157" s="120"/>
      <c r="C157" s="64"/>
      <c r="D157" s="134"/>
      <c r="E157" s="64"/>
      <c r="F157" s="131"/>
      <c r="G157" s="301"/>
      <c r="H157" s="369"/>
      <c r="I157" s="132">
        <f t="shared" ref="I157:I165" si="59">G157</f>
        <v>0</v>
      </c>
      <c r="J157" s="358"/>
      <c r="K157" s="366"/>
      <c r="L157" s="131"/>
      <c r="M157" s="133">
        <f t="shared" ref="M157:M165" si="60">I157-K157</f>
        <v>0</v>
      </c>
      <c r="N157" s="131"/>
      <c r="O157" s="58">
        <f t="shared" si="41"/>
        <v>0</v>
      </c>
      <c r="P157" s="119"/>
      <c r="Q157" s="129"/>
      <c r="R157" s="129"/>
      <c r="S157" s="242"/>
      <c r="T157" s="314">
        <f t="shared" si="42"/>
        <v>0</v>
      </c>
      <c r="U157" s="310"/>
      <c r="V157" s="18"/>
      <c r="W157" s="318"/>
      <c r="X157" s="333"/>
      <c r="Y157" s="322"/>
      <c r="Z157" s="333"/>
      <c r="AA157" s="242"/>
      <c r="AB157" s="148"/>
      <c r="AC157" s="148"/>
      <c r="AD157" s="2"/>
      <c r="AE157" s="314">
        <f t="shared" si="58"/>
        <v>0</v>
      </c>
      <c r="AF157" s="310"/>
      <c r="AG157" s="18"/>
      <c r="AH157" s="318"/>
      <c r="AI157" s="333"/>
      <c r="AJ157" s="322"/>
      <c r="AK157" s="351"/>
    </row>
    <row r="158" spans="1:37" s="4" customFormat="1" ht="15.75" x14ac:dyDescent="0.25">
      <c r="A158" s="84"/>
      <c r="B158" s="120"/>
      <c r="C158" s="64"/>
      <c r="D158" s="134"/>
      <c r="E158" s="64"/>
      <c r="F158" s="131"/>
      <c r="G158" s="301"/>
      <c r="H158" s="369"/>
      <c r="I158" s="132">
        <f t="shared" si="59"/>
        <v>0</v>
      </c>
      <c r="J158" s="358"/>
      <c r="K158" s="366"/>
      <c r="L158" s="131"/>
      <c r="M158" s="133">
        <f t="shared" si="60"/>
        <v>0</v>
      </c>
      <c r="N158" s="131"/>
      <c r="O158" s="58">
        <f t="shared" si="41"/>
        <v>0</v>
      </c>
      <c r="P158" s="119"/>
      <c r="Q158" s="129"/>
      <c r="R158" s="129"/>
      <c r="S158" s="242"/>
      <c r="T158" s="314">
        <f t="shared" si="42"/>
        <v>0</v>
      </c>
      <c r="U158" s="310"/>
      <c r="V158" s="18"/>
      <c r="W158" s="318"/>
      <c r="X158" s="333"/>
      <c r="Y158" s="322"/>
      <c r="Z158" s="333"/>
      <c r="AA158" s="242"/>
      <c r="AB158" s="148"/>
      <c r="AC158" s="148"/>
      <c r="AD158" s="2"/>
      <c r="AE158" s="314">
        <f t="shared" si="58"/>
        <v>0</v>
      </c>
      <c r="AF158" s="310"/>
      <c r="AG158" s="18"/>
      <c r="AH158" s="318"/>
      <c r="AI158" s="333"/>
      <c r="AJ158" s="322"/>
      <c r="AK158" s="351"/>
    </row>
    <row r="159" spans="1:37" s="4" customFormat="1" ht="15.75" x14ac:dyDescent="0.25">
      <c r="A159" s="84"/>
      <c r="B159" s="120"/>
      <c r="C159" s="64"/>
      <c r="D159" s="134"/>
      <c r="E159" s="64"/>
      <c r="F159" s="131"/>
      <c r="G159" s="301"/>
      <c r="H159" s="369"/>
      <c r="I159" s="132">
        <f t="shared" si="59"/>
        <v>0</v>
      </c>
      <c r="J159" s="358"/>
      <c r="K159" s="366"/>
      <c r="L159" s="131"/>
      <c r="M159" s="133">
        <f t="shared" si="60"/>
        <v>0</v>
      </c>
      <c r="N159" s="131"/>
      <c r="O159" s="58">
        <f t="shared" si="41"/>
        <v>0</v>
      </c>
      <c r="P159" s="119"/>
      <c r="Q159" s="129"/>
      <c r="R159" s="129"/>
      <c r="S159" s="242"/>
      <c r="T159" s="314">
        <f t="shared" si="42"/>
        <v>0</v>
      </c>
      <c r="U159" s="310"/>
      <c r="V159" s="18"/>
      <c r="W159" s="318"/>
      <c r="X159" s="333"/>
      <c r="Y159" s="322"/>
      <c r="Z159" s="333"/>
      <c r="AA159" s="242"/>
      <c r="AB159" s="148"/>
      <c r="AC159" s="148"/>
      <c r="AD159" s="2"/>
      <c r="AE159" s="314">
        <f t="shared" si="58"/>
        <v>0</v>
      </c>
      <c r="AF159" s="310"/>
      <c r="AG159" s="18"/>
      <c r="AH159" s="318"/>
      <c r="AI159" s="333"/>
      <c r="AJ159" s="322"/>
      <c r="AK159" s="351"/>
    </row>
    <row r="160" spans="1:37" s="4" customFormat="1" ht="15.75" x14ac:dyDescent="0.25">
      <c r="A160" s="84"/>
      <c r="B160" s="120"/>
      <c r="C160" s="64"/>
      <c r="D160" s="134"/>
      <c r="E160" s="64"/>
      <c r="F160" s="131"/>
      <c r="G160" s="301"/>
      <c r="H160" s="369"/>
      <c r="I160" s="132">
        <f t="shared" si="59"/>
        <v>0</v>
      </c>
      <c r="J160" s="358"/>
      <c r="K160" s="366"/>
      <c r="L160" s="131"/>
      <c r="M160" s="133">
        <f t="shared" si="60"/>
        <v>0</v>
      </c>
      <c r="N160" s="131"/>
      <c r="O160" s="58">
        <f t="shared" si="41"/>
        <v>0</v>
      </c>
      <c r="P160" s="119"/>
      <c r="Q160" s="129"/>
      <c r="R160" s="129"/>
      <c r="S160" s="242"/>
      <c r="T160" s="314">
        <f t="shared" si="42"/>
        <v>0</v>
      </c>
      <c r="U160" s="310"/>
      <c r="V160" s="18"/>
      <c r="W160" s="318"/>
      <c r="X160" s="333"/>
      <c r="Y160" s="322"/>
      <c r="Z160" s="333"/>
      <c r="AA160" s="242"/>
      <c r="AB160" s="148"/>
      <c r="AC160" s="148"/>
      <c r="AD160" s="2"/>
      <c r="AE160" s="314">
        <f t="shared" si="58"/>
        <v>0</v>
      </c>
      <c r="AF160" s="310"/>
      <c r="AG160" s="18"/>
      <c r="AH160" s="318"/>
      <c r="AI160" s="333"/>
      <c r="AJ160" s="322"/>
      <c r="AK160" s="351"/>
    </row>
    <row r="161" spans="1:37" s="4" customFormat="1" ht="15.75" x14ac:dyDescent="0.25">
      <c r="A161" s="84"/>
      <c r="B161" s="120"/>
      <c r="C161" s="64"/>
      <c r="D161" s="134"/>
      <c r="E161" s="64"/>
      <c r="F161" s="131"/>
      <c r="G161" s="301"/>
      <c r="H161" s="369"/>
      <c r="I161" s="132">
        <f t="shared" si="59"/>
        <v>0</v>
      </c>
      <c r="J161" s="358"/>
      <c r="K161" s="366"/>
      <c r="L161" s="131"/>
      <c r="M161" s="133">
        <f t="shared" si="60"/>
        <v>0</v>
      </c>
      <c r="N161" s="131"/>
      <c r="O161" s="58">
        <f t="shared" si="41"/>
        <v>0</v>
      </c>
      <c r="P161" s="119"/>
      <c r="Q161" s="129"/>
      <c r="R161" s="129"/>
      <c r="S161" s="242"/>
      <c r="T161" s="314">
        <f t="shared" si="42"/>
        <v>0</v>
      </c>
      <c r="U161" s="310"/>
      <c r="V161" s="18"/>
      <c r="W161" s="318"/>
      <c r="X161" s="333"/>
      <c r="Y161" s="322"/>
      <c r="Z161" s="333"/>
      <c r="AA161" s="242"/>
      <c r="AB161" s="148"/>
      <c r="AC161" s="148"/>
      <c r="AD161" s="2"/>
      <c r="AE161" s="314">
        <f t="shared" si="58"/>
        <v>0</v>
      </c>
      <c r="AF161" s="310"/>
      <c r="AG161" s="18"/>
      <c r="AH161" s="318"/>
      <c r="AI161" s="333"/>
      <c r="AJ161" s="322"/>
      <c r="AK161" s="351"/>
    </row>
    <row r="162" spans="1:37" s="4" customFormat="1" ht="15.75" x14ac:dyDescent="0.25">
      <c r="A162" s="84"/>
      <c r="B162" s="120"/>
      <c r="C162" s="64"/>
      <c r="D162" s="134"/>
      <c r="E162" s="64"/>
      <c r="F162" s="131"/>
      <c r="G162" s="301"/>
      <c r="H162" s="369"/>
      <c r="I162" s="132">
        <f t="shared" si="59"/>
        <v>0</v>
      </c>
      <c r="J162" s="358"/>
      <c r="K162" s="366"/>
      <c r="L162" s="131"/>
      <c r="M162" s="133">
        <f t="shared" si="60"/>
        <v>0</v>
      </c>
      <c r="N162" s="131"/>
      <c r="O162" s="58">
        <f t="shared" si="41"/>
        <v>0</v>
      </c>
      <c r="P162" s="119"/>
      <c r="Q162" s="129"/>
      <c r="R162" s="129"/>
      <c r="S162" s="242"/>
      <c r="T162" s="314">
        <f t="shared" si="42"/>
        <v>0</v>
      </c>
      <c r="U162" s="310"/>
      <c r="V162" s="18"/>
      <c r="W162" s="318"/>
      <c r="X162" s="333"/>
      <c r="Y162" s="322"/>
      <c r="Z162" s="333"/>
      <c r="AA162" s="242"/>
      <c r="AB162" s="148"/>
      <c r="AC162" s="148"/>
      <c r="AD162" s="2"/>
      <c r="AE162" s="314">
        <f t="shared" si="58"/>
        <v>0</v>
      </c>
      <c r="AF162" s="310"/>
      <c r="AG162" s="18"/>
      <c r="AH162" s="318"/>
      <c r="AI162" s="333"/>
      <c r="AJ162" s="322"/>
      <c r="AK162" s="351"/>
    </row>
    <row r="163" spans="1:37" s="4" customFormat="1" ht="15.75" x14ac:dyDescent="0.25">
      <c r="A163" s="84"/>
      <c r="B163" s="120"/>
      <c r="C163" s="64"/>
      <c r="D163" s="134"/>
      <c r="E163" s="64"/>
      <c r="F163" s="131"/>
      <c r="G163" s="301"/>
      <c r="H163" s="369"/>
      <c r="I163" s="132">
        <f t="shared" si="59"/>
        <v>0</v>
      </c>
      <c r="J163" s="358"/>
      <c r="K163" s="366"/>
      <c r="L163" s="131"/>
      <c r="M163" s="133">
        <f t="shared" si="60"/>
        <v>0</v>
      </c>
      <c r="N163" s="131"/>
      <c r="O163" s="58">
        <f t="shared" si="41"/>
        <v>0</v>
      </c>
      <c r="P163" s="119"/>
      <c r="Q163" s="129"/>
      <c r="R163" s="129"/>
      <c r="S163" s="242"/>
      <c r="T163" s="314">
        <f t="shared" si="42"/>
        <v>0</v>
      </c>
      <c r="U163" s="310"/>
      <c r="V163" s="18"/>
      <c r="W163" s="318"/>
      <c r="X163" s="333"/>
      <c r="Y163" s="322"/>
      <c r="Z163" s="333"/>
      <c r="AA163" s="242"/>
      <c r="AB163" s="148"/>
      <c r="AC163" s="148"/>
      <c r="AD163" s="2"/>
      <c r="AE163" s="314">
        <f t="shared" si="58"/>
        <v>0</v>
      </c>
      <c r="AF163" s="310"/>
      <c r="AG163" s="18"/>
      <c r="AH163" s="318"/>
      <c r="AI163" s="333"/>
      <c r="AJ163" s="322"/>
      <c r="AK163" s="351"/>
    </row>
    <row r="164" spans="1:37" s="4" customFormat="1" ht="15.75" x14ac:dyDescent="0.25">
      <c r="A164" s="84"/>
      <c r="B164" s="120"/>
      <c r="C164" s="64"/>
      <c r="D164" s="134"/>
      <c r="E164" s="64"/>
      <c r="F164" s="131"/>
      <c r="G164" s="301"/>
      <c r="H164" s="369"/>
      <c r="I164" s="132">
        <f t="shared" si="59"/>
        <v>0</v>
      </c>
      <c r="J164" s="358"/>
      <c r="K164" s="366"/>
      <c r="L164" s="131"/>
      <c r="M164" s="133">
        <f t="shared" si="60"/>
        <v>0</v>
      </c>
      <c r="N164" s="131"/>
      <c r="O164" s="58">
        <f t="shared" si="41"/>
        <v>0</v>
      </c>
      <c r="P164" s="119"/>
      <c r="Q164" s="129"/>
      <c r="R164" s="129"/>
      <c r="S164" s="242"/>
      <c r="T164" s="314">
        <f t="shared" si="42"/>
        <v>0</v>
      </c>
      <c r="U164" s="310"/>
      <c r="V164" s="18"/>
      <c r="W164" s="318"/>
      <c r="X164" s="333"/>
      <c r="Y164" s="322"/>
      <c r="Z164" s="333"/>
      <c r="AA164" s="242"/>
      <c r="AB164" s="148"/>
      <c r="AC164" s="148"/>
      <c r="AD164" s="2"/>
      <c r="AE164" s="314">
        <f t="shared" si="58"/>
        <v>0</v>
      </c>
      <c r="AF164" s="310"/>
      <c r="AG164" s="18"/>
      <c r="AH164" s="318"/>
      <c r="AI164" s="333"/>
      <c r="AJ164" s="322"/>
      <c r="AK164" s="351"/>
    </row>
    <row r="165" spans="1:37" s="4" customFormat="1" ht="15.75" x14ac:dyDescent="0.25">
      <c r="A165" s="84"/>
      <c r="B165" s="120"/>
      <c r="C165" s="64"/>
      <c r="D165" s="134"/>
      <c r="E165" s="64"/>
      <c r="F165" s="131"/>
      <c r="G165" s="301"/>
      <c r="H165" s="369"/>
      <c r="I165" s="132">
        <f t="shared" si="59"/>
        <v>0</v>
      </c>
      <c r="J165" s="358"/>
      <c r="K165" s="366"/>
      <c r="L165" s="131"/>
      <c r="M165" s="133">
        <f t="shared" si="60"/>
        <v>0</v>
      </c>
      <c r="N165" s="131"/>
      <c r="O165" s="58">
        <f t="shared" si="41"/>
        <v>0</v>
      </c>
      <c r="P165" s="119"/>
      <c r="Q165" s="129"/>
      <c r="R165" s="129"/>
      <c r="S165" s="242"/>
      <c r="T165" s="314">
        <f t="shared" si="42"/>
        <v>0</v>
      </c>
      <c r="U165" s="310"/>
      <c r="V165" s="18"/>
      <c r="W165" s="318"/>
      <c r="X165" s="333"/>
      <c r="Y165" s="322"/>
      <c r="Z165" s="333"/>
      <c r="AA165" s="242"/>
      <c r="AB165" s="148"/>
      <c r="AC165" s="148"/>
      <c r="AD165" s="2"/>
      <c r="AE165" s="314">
        <f t="shared" si="58"/>
        <v>0</v>
      </c>
      <c r="AF165" s="310"/>
      <c r="AG165" s="18"/>
      <c r="AH165" s="318"/>
      <c r="AI165" s="333"/>
      <c r="AJ165" s="322"/>
      <c r="AK165" s="351"/>
    </row>
    <row r="166" spans="1:37" s="60" customFormat="1" ht="15.75" x14ac:dyDescent="0.25">
      <c r="A166" s="77" t="s">
        <v>55</v>
      </c>
      <c r="B166" s="135"/>
      <c r="C166" s="138">
        <f>SUM(C156:C165)</f>
        <v>0</v>
      </c>
      <c r="D166" s="137"/>
      <c r="E166" s="138">
        <f>SUM(E156:E165)</f>
        <v>0</v>
      </c>
      <c r="F166" s="139"/>
      <c r="G166" s="227">
        <f>SUM(G156:G165)</f>
        <v>0</v>
      </c>
      <c r="H166" s="369"/>
      <c r="I166" s="140">
        <f t="shared" ref="I166" si="61">SUM(I156:I165)</f>
        <v>0</v>
      </c>
      <c r="J166" s="358"/>
      <c r="K166" s="140">
        <f>SUM(K156:K165)</f>
        <v>0</v>
      </c>
      <c r="L166" s="139"/>
      <c r="M166" s="138">
        <f>SUM(M156:M165)</f>
        <v>0</v>
      </c>
      <c r="N166" s="139"/>
      <c r="O166" s="58">
        <f t="shared" si="41"/>
        <v>0</v>
      </c>
      <c r="P166" s="141"/>
      <c r="Q166" s="136">
        <f>SUM(Q156:Q165)</f>
        <v>0</v>
      </c>
      <c r="R166" s="136">
        <f>SUM(R156:R165)</f>
        <v>0</v>
      </c>
      <c r="S166" s="241"/>
      <c r="T166" s="161">
        <f t="shared" si="42"/>
        <v>0</v>
      </c>
      <c r="U166" s="310"/>
      <c r="V166" s="327">
        <f>SUM(V156:V165)</f>
        <v>0</v>
      </c>
      <c r="W166" s="318"/>
      <c r="X166" s="327">
        <f t="shared" ref="X166:Z166" si="62">SUM(X156:X165)</f>
        <v>0</v>
      </c>
      <c r="Y166" s="322"/>
      <c r="Z166" s="327">
        <f t="shared" si="62"/>
        <v>0</v>
      </c>
      <c r="AA166" s="241"/>
      <c r="AB166" s="142">
        <f>SUM(AB156:AB165)</f>
        <v>0</v>
      </c>
      <c r="AC166" s="142">
        <f>SUM(AC156:AC165)</f>
        <v>0</v>
      </c>
      <c r="AE166" s="161">
        <f t="shared" si="58"/>
        <v>0</v>
      </c>
      <c r="AF166" s="310"/>
      <c r="AG166" s="327">
        <f>SUM(AG156:AG165)</f>
        <v>0</v>
      </c>
      <c r="AH166" s="318"/>
      <c r="AI166" s="162">
        <f>SUM(AI156:AI165)</f>
        <v>0</v>
      </c>
      <c r="AJ166" s="322"/>
      <c r="AK166" s="304">
        <f t="shared" ref="AK166" si="63">SUM(AK156:AK165)</f>
        <v>0</v>
      </c>
    </row>
    <row r="167" spans="1:37" s="4" customFormat="1" ht="15.75" x14ac:dyDescent="0.25">
      <c r="A167" s="109" t="s">
        <v>124</v>
      </c>
      <c r="B167" s="149"/>
      <c r="C167" s="145"/>
      <c r="D167" s="144"/>
      <c r="E167" s="145"/>
      <c r="F167" s="124"/>
      <c r="G167" s="228"/>
      <c r="H167" s="369"/>
      <c r="I167" s="146"/>
      <c r="J167" s="358"/>
      <c r="K167" s="146"/>
      <c r="L167" s="124"/>
      <c r="M167" s="145"/>
      <c r="N167" s="124"/>
      <c r="O167" s="153"/>
      <c r="P167" s="127"/>
      <c r="Q167" s="143"/>
      <c r="R167" s="143"/>
      <c r="S167" s="239"/>
      <c r="T167" s="121"/>
      <c r="U167" s="309"/>
      <c r="V167" s="123"/>
      <c r="W167" s="318"/>
      <c r="X167" s="52"/>
      <c r="Y167" s="322"/>
      <c r="Z167" s="52"/>
      <c r="AA167" s="239"/>
      <c r="AB167" s="147"/>
      <c r="AC167" s="147"/>
      <c r="AD167" s="2"/>
      <c r="AE167" s="121"/>
      <c r="AF167" s="309"/>
      <c r="AG167" s="123"/>
      <c r="AH167" s="318"/>
      <c r="AI167" s="52"/>
      <c r="AJ167" s="322"/>
      <c r="AK167" s="46"/>
    </row>
    <row r="168" spans="1:37" s="4" customFormat="1" ht="15.75" x14ac:dyDescent="0.25">
      <c r="A168" s="84"/>
      <c r="B168" s="120"/>
      <c r="C168" s="64"/>
      <c r="D168" s="134"/>
      <c r="E168" s="64"/>
      <c r="F168" s="131"/>
      <c r="G168" s="301"/>
      <c r="H168" s="369"/>
      <c r="I168" s="132">
        <f>G168</f>
        <v>0</v>
      </c>
      <c r="J168" s="358"/>
      <c r="K168" s="366"/>
      <c r="L168" s="131"/>
      <c r="M168" s="133">
        <f>I168-K168</f>
        <v>0</v>
      </c>
      <c r="N168" s="131"/>
      <c r="O168" s="58">
        <f t="shared" si="41"/>
        <v>0</v>
      </c>
      <c r="P168" s="119"/>
      <c r="Q168" s="129"/>
      <c r="R168" s="129"/>
      <c r="S168" s="242"/>
      <c r="T168" s="314">
        <f t="shared" si="42"/>
        <v>0</v>
      </c>
      <c r="U168" s="310"/>
      <c r="V168" s="18"/>
      <c r="W168" s="318"/>
      <c r="X168" s="333"/>
      <c r="Y168" s="322"/>
      <c r="Z168" s="333"/>
      <c r="AA168" s="242"/>
      <c r="AB168" s="148"/>
      <c r="AC168" s="148"/>
      <c r="AD168" s="2"/>
      <c r="AE168" s="314">
        <f t="shared" ref="AE168:AE178" si="64">AB168</f>
        <v>0</v>
      </c>
      <c r="AF168" s="310"/>
      <c r="AG168" s="18"/>
      <c r="AH168" s="318"/>
      <c r="AI168" s="333"/>
      <c r="AJ168" s="322"/>
      <c r="AK168" s="351"/>
    </row>
    <row r="169" spans="1:37" s="4" customFormat="1" ht="15.75" x14ac:dyDescent="0.25">
      <c r="A169" s="84"/>
      <c r="B169" s="120"/>
      <c r="C169" s="64"/>
      <c r="D169" s="134"/>
      <c r="E169" s="64"/>
      <c r="F169" s="131"/>
      <c r="G169" s="301"/>
      <c r="H169" s="369"/>
      <c r="I169" s="132">
        <f t="shared" ref="I169:I177" si="65">G169</f>
        <v>0</v>
      </c>
      <c r="J169" s="358"/>
      <c r="K169" s="366"/>
      <c r="L169" s="131"/>
      <c r="M169" s="133">
        <f t="shared" ref="M169:M177" si="66">I169-K169</f>
        <v>0</v>
      </c>
      <c r="N169" s="131"/>
      <c r="O169" s="58">
        <f t="shared" si="41"/>
        <v>0</v>
      </c>
      <c r="P169" s="119"/>
      <c r="Q169" s="129"/>
      <c r="R169" s="129"/>
      <c r="S169" s="242"/>
      <c r="T169" s="314">
        <f t="shared" si="42"/>
        <v>0</v>
      </c>
      <c r="U169" s="310"/>
      <c r="V169" s="18"/>
      <c r="W169" s="318"/>
      <c r="X169" s="333"/>
      <c r="Y169" s="322"/>
      <c r="Z169" s="333"/>
      <c r="AA169" s="242"/>
      <c r="AB169" s="148"/>
      <c r="AC169" s="148"/>
      <c r="AD169" s="2"/>
      <c r="AE169" s="314">
        <f t="shared" si="64"/>
        <v>0</v>
      </c>
      <c r="AF169" s="310"/>
      <c r="AG169" s="18"/>
      <c r="AH169" s="318"/>
      <c r="AI169" s="333"/>
      <c r="AJ169" s="322"/>
      <c r="AK169" s="351"/>
    </row>
    <row r="170" spans="1:37" s="4" customFormat="1" ht="15.75" x14ac:dyDescent="0.25">
      <c r="A170" s="84"/>
      <c r="B170" s="120"/>
      <c r="C170" s="64"/>
      <c r="D170" s="134"/>
      <c r="E170" s="64"/>
      <c r="F170" s="131"/>
      <c r="G170" s="301"/>
      <c r="H170" s="369"/>
      <c r="I170" s="132">
        <f t="shared" si="65"/>
        <v>0</v>
      </c>
      <c r="J170" s="358"/>
      <c r="K170" s="366"/>
      <c r="L170" s="131"/>
      <c r="M170" s="133">
        <f t="shared" si="66"/>
        <v>0</v>
      </c>
      <c r="N170" s="131"/>
      <c r="O170" s="58">
        <f t="shared" si="41"/>
        <v>0</v>
      </c>
      <c r="P170" s="119"/>
      <c r="Q170" s="129"/>
      <c r="R170" s="129"/>
      <c r="S170" s="242"/>
      <c r="T170" s="314">
        <f t="shared" si="42"/>
        <v>0</v>
      </c>
      <c r="U170" s="310"/>
      <c r="V170" s="18"/>
      <c r="W170" s="318"/>
      <c r="X170" s="333"/>
      <c r="Y170" s="322"/>
      <c r="Z170" s="333"/>
      <c r="AA170" s="242"/>
      <c r="AB170" s="148"/>
      <c r="AC170" s="148"/>
      <c r="AD170" s="2"/>
      <c r="AE170" s="314">
        <f t="shared" si="64"/>
        <v>0</v>
      </c>
      <c r="AF170" s="310"/>
      <c r="AG170" s="18"/>
      <c r="AH170" s="318"/>
      <c r="AI170" s="333"/>
      <c r="AJ170" s="322"/>
      <c r="AK170" s="351"/>
    </row>
    <row r="171" spans="1:37" s="4" customFormat="1" ht="15.75" x14ac:dyDescent="0.25">
      <c r="A171" s="84"/>
      <c r="B171" s="120"/>
      <c r="C171" s="64"/>
      <c r="D171" s="134"/>
      <c r="E171" s="64"/>
      <c r="F171" s="131"/>
      <c r="G171" s="301"/>
      <c r="H171" s="369"/>
      <c r="I171" s="132">
        <f t="shared" si="65"/>
        <v>0</v>
      </c>
      <c r="J171" s="358"/>
      <c r="K171" s="366"/>
      <c r="L171" s="131"/>
      <c r="M171" s="133">
        <f t="shared" si="66"/>
        <v>0</v>
      </c>
      <c r="N171" s="131"/>
      <c r="O171" s="58">
        <f t="shared" si="41"/>
        <v>0</v>
      </c>
      <c r="P171" s="119"/>
      <c r="Q171" s="129"/>
      <c r="R171" s="129"/>
      <c r="S171" s="242"/>
      <c r="T171" s="314">
        <f t="shared" si="42"/>
        <v>0</v>
      </c>
      <c r="U171" s="310"/>
      <c r="V171" s="18"/>
      <c r="W171" s="318"/>
      <c r="X171" s="333"/>
      <c r="Y171" s="322"/>
      <c r="Z171" s="333"/>
      <c r="AA171" s="242"/>
      <c r="AB171" s="148"/>
      <c r="AC171" s="148"/>
      <c r="AD171" s="2"/>
      <c r="AE171" s="314">
        <f t="shared" si="64"/>
        <v>0</v>
      </c>
      <c r="AF171" s="310"/>
      <c r="AG171" s="18"/>
      <c r="AH171" s="318"/>
      <c r="AI171" s="333"/>
      <c r="AJ171" s="322"/>
      <c r="AK171" s="351"/>
    </row>
    <row r="172" spans="1:37" s="4" customFormat="1" ht="15.75" x14ac:dyDescent="0.25">
      <c r="A172" s="84"/>
      <c r="B172" s="120"/>
      <c r="C172" s="64"/>
      <c r="D172" s="134"/>
      <c r="E172" s="64"/>
      <c r="F172" s="131"/>
      <c r="G172" s="301"/>
      <c r="H172" s="369"/>
      <c r="I172" s="132">
        <f t="shared" si="65"/>
        <v>0</v>
      </c>
      <c r="J172" s="358"/>
      <c r="K172" s="366"/>
      <c r="L172" s="131"/>
      <c r="M172" s="133">
        <f t="shared" si="66"/>
        <v>0</v>
      </c>
      <c r="N172" s="131"/>
      <c r="O172" s="58">
        <f t="shared" si="41"/>
        <v>0</v>
      </c>
      <c r="P172" s="119"/>
      <c r="Q172" s="129"/>
      <c r="R172" s="129"/>
      <c r="S172" s="242"/>
      <c r="T172" s="314">
        <f t="shared" si="42"/>
        <v>0</v>
      </c>
      <c r="U172" s="310"/>
      <c r="V172" s="18"/>
      <c r="W172" s="318"/>
      <c r="X172" s="333"/>
      <c r="Y172" s="322"/>
      <c r="Z172" s="333"/>
      <c r="AA172" s="242"/>
      <c r="AB172" s="148"/>
      <c r="AC172" s="148"/>
      <c r="AD172" s="2"/>
      <c r="AE172" s="314">
        <f t="shared" si="64"/>
        <v>0</v>
      </c>
      <c r="AF172" s="310"/>
      <c r="AG172" s="18"/>
      <c r="AH172" s="318"/>
      <c r="AI172" s="333"/>
      <c r="AJ172" s="322"/>
      <c r="AK172" s="351"/>
    </row>
    <row r="173" spans="1:37" s="4" customFormat="1" ht="15.75" x14ac:dyDescent="0.25">
      <c r="A173" s="84"/>
      <c r="B173" s="120"/>
      <c r="C173" s="64"/>
      <c r="D173" s="134"/>
      <c r="E173" s="64"/>
      <c r="F173" s="131"/>
      <c r="G173" s="301"/>
      <c r="H173" s="369"/>
      <c r="I173" s="132">
        <f t="shared" si="65"/>
        <v>0</v>
      </c>
      <c r="J173" s="358"/>
      <c r="K173" s="366"/>
      <c r="L173" s="131"/>
      <c r="M173" s="133">
        <f t="shared" si="66"/>
        <v>0</v>
      </c>
      <c r="N173" s="131"/>
      <c r="O173" s="58">
        <f t="shared" si="41"/>
        <v>0</v>
      </c>
      <c r="P173" s="119"/>
      <c r="Q173" s="129"/>
      <c r="R173" s="129"/>
      <c r="S173" s="242"/>
      <c r="T173" s="314">
        <f t="shared" si="42"/>
        <v>0</v>
      </c>
      <c r="U173" s="310"/>
      <c r="V173" s="18"/>
      <c r="W173" s="318"/>
      <c r="X173" s="333"/>
      <c r="Y173" s="322"/>
      <c r="Z173" s="333"/>
      <c r="AA173" s="242"/>
      <c r="AB173" s="148"/>
      <c r="AC173" s="148"/>
      <c r="AD173" s="2"/>
      <c r="AE173" s="314">
        <f t="shared" si="64"/>
        <v>0</v>
      </c>
      <c r="AF173" s="310"/>
      <c r="AG173" s="18"/>
      <c r="AH173" s="318"/>
      <c r="AI173" s="333"/>
      <c r="AJ173" s="322"/>
      <c r="AK173" s="351"/>
    </row>
    <row r="174" spans="1:37" s="4" customFormat="1" ht="15.75" x14ac:dyDescent="0.25">
      <c r="A174" s="84"/>
      <c r="B174" s="120"/>
      <c r="C174" s="64"/>
      <c r="D174" s="134"/>
      <c r="E174" s="64"/>
      <c r="F174" s="131"/>
      <c r="G174" s="301"/>
      <c r="H174" s="369"/>
      <c r="I174" s="132">
        <f t="shared" si="65"/>
        <v>0</v>
      </c>
      <c r="J174" s="358"/>
      <c r="K174" s="366"/>
      <c r="L174" s="131"/>
      <c r="M174" s="133">
        <f t="shared" si="66"/>
        <v>0</v>
      </c>
      <c r="N174" s="131"/>
      <c r="O174" s="58">
        <f t="shared" si="41"/>
        <v>0</v>
      </c>
      <c r="P174" s="119"/>
      <c r="Q174" s="129"/>
      <c r="R174" s="129"/>
      <c r="S174" s="242"/>
      <c r="T174" s="314">
        <f t="shared" si="42"/>
        <v>0</v>
      </c>
      <c r="U174" s="310"/>
      <c r="V174" s="18"/>
      <c r="W174" s="318"/>
      <c r="X174" s="333"/>
      <c r="Y174" s="322"/>
      <c r="Z174" s="333"/>
      <c r="AA174" s="242"/>
      <c r="AB174" s="148"/>
      <c r="AC174" s="148"/>
      <c r="AD174" s="2"/>
      <c r="AE174" s="314">
        <f t="shared" si="64"/>
        <v>0</v>
      </c>
      <c r="AF174" s="310"/>
      <c r="AG174" s="18"/>
      <c r="AH174" s="318"/>
      <c r="AI174" s="333"/>
      <c r="AJ174" s="322"/>
      <c r="AK174" s="351"/>
    </row>
    <row r="175" spans="1:37" s="4" customFormat="1" ht="15.75" x14ac:dyDescent="0.25">
      <c r="A175" s="84"/>
      <c r="B175" s="120"/>
      <c r="C175" s="64"/>
      <c r="D175" s="134"/>
      <c r="E175" s="64"/>
      <c r="F175" s="131"/>
      <c r="G175" s="301"/>
      <c r="H175" s="369"/>
      <c r="I175" s="132">
        <f t="shared" si="65"/>
        <v>0</v>
      </c>
      <c r="J175" s="358"/>
      <c r="K175" s="366"/>
      <c r="L175" s="131"/>
      <c r="M175" s="133">
        <f t="shared" si="66"/>
        <v>0</v>
      </c>
      <c r="N175" s="131"/>
      <c r="O175" s="58">
        <f t="shared" si="41"/>
        <v>0</v>
      </c>
      <c r="P175" s="119"/>
      <c r="Q175" s="129"/>
      <c r="R175" s="129"/>
      <c r="S175" s="242"/>
      <c r="T175" s="314">
        <f t="shared" si="42"/>
        <v>0</v>
      </c>
      <c r="U175" s="310"/>
      <c r="V175" s="18"/>
      <c r="W175" s="318"/>
      <c r="X175" s="333"/>
      <c r="Y175" s="322"/>
      <c r="Z175" s="333"/>
      <c r="AA175" s="242"/>
      <c r="AB175" s="148"/>
      <c r="AC175" s="148"/>
      <c r="AD175" s="2"/>
      <c r="AE175" s="314">
        <f t="shared" si="64"/>
        <v>0</v>
      </c>
      <c r="AF175" s="310"/>
      <c r="AG175" s="18"/>
      <c r="AH175" s="318"/>
      <c r="AI175" s="333"/>
      <c r="AJ175" s="322"/>
      <c r="AK175" s="351"/>
    </row>
    <row r="176" spans="1:37" s="4" customFormat="1" ht="15.75" x14ac:dyDescent="0.25">
      <c r="A176" s="84"/>
      <c r="B176" s="120"/>
      <c r="C176" s="64"/>
      <c r="D176" s="134"/>
      <c r="E176" s="64"/>
      <c r="F176" s="131"/>
      <c r="G176" s="301"/>
      <c r="H176" s="369"/>
      <c r="I176" s="132">
        <f t="shared" si="65"/>
        <v>0</v>
      </c>
      <c r="J176" s="358"/>
      <c r="K176" s="366"/>
      <c r="L176" s="131"/>
      <c r="M176" s="133">
        <f t="shared" si="66"/>
        <v>0</v>
      </c>
      <c r="N176" s="131"/>
      <c r="O176" s="58">
        <f t="shared" si="41"/>
        <v>0</v>
      </c>
      <c r="P176" s="119"/>
      <c r="Q176" s="129"/>
      <c r="R176" s="129"/>
      <c r="S176" s="242"/>
      <c r="T176" s="314">
        <f t="shared" si="42"/>
        <v>0</v>
      </c>
      <c r="U176" s="310"/>
      <c r="V176" s="18"/>
      <c r="W176" s="318"/>
      <c r="X176" s="333"/>
      <c r="Y176" s="322"/>
      <c r="Z176" s="333"/>
      <c r="AA176" s="242"/>
      <c r="AB176" s="148"/>
      <c r="AC176" s="148"/>
      <c r="AD176" s="2"/>
      <c r="AE176" s="314">
        <f t="shared" si="64"/>
        <v>0</v>
      </c>
      <c r="AF176" s="310"/>
      <c r="AG176" s="18"/>
      <c r="AH176" s="318"/>
      <c r="AI176" s="333"/>
      <c r="AJ176" s="322"/>
      <c r="AK176" s="351"/>
    </row>
    <row r="177" spans="1:37" s="4" customFormat="1" ht="15.75" x14ac:dyDescent="0.25">
      <c r="A177" s="84"/>
      <c r="B177" s="120"/>
      <c r="C177" s="64"/>
      <c r="D177" s="134"/>
      <c r="E177" s="64"/>
      <c r="F177" s="131"/>
      <c r="G177" s="301"/>
      <c r="H177" s="369"/>
      <c r="I177" s="132">
        <f t="shared" si="65"/>
        <v>0</v>
      </c>
      <c r="J177" s="358"/>
      <c r="K177" s="366"/>
      <c r="L177" s="131"/>
      <c r="M177" s="133">
        <f t="shared" si="66"/>
        <v>0</v>
      </c>
      <c r="N177" s="131"/>
      <c r="O177" s="58">
        <f t="shared" si="41"/>
        <v>0</v>
      </c>
      <c r="P177" s="119"/>
      <c r="Q177" s="129"/>
      <c r="R177" s="129"/>
      <c r="S177" s="242"/>
      <c r="T177" s="314">
        <f t="shared" si="42"/>
        <v>0</v>
      </c>
      <c r="U177" s="310"/>
      <c r="V177" s="18"/>
      <c r="W177" s="318"/>
      <c r="X177" s="333"/>
      <c r="Y177" s="322"/>
      <c r="Z177" s="333"/>
      <c r="AA177" s="242"/>
      <c r="AB177" s="148"/>
      <c r="AC177" s="148"/>
      <c r="AD177" s="2"/>
      <c r="AE177" s="314">
        <f t="shared" si="64"/>
        <v>0</v>
      </c>
      <c r="AF177" s="310"/>
      <c r="AG177" s="18"/>
      <c r="AH177" s="318"/>
      <c r="AI177" s="333"/>
      <c r="AJ177" s="322"/>
      <c r="AK177" s="351"/>
    </row>
    <row r="178" spans="1:37" s="60" customFormat="1" ht="15.75" x14ac:dyDescent="0.25">
      <c r="A178" s="77" t="s">
        <v>56</v>
      </c>
      <c r="B178" s="135"/>
      <c r="C178" s="138">
        <f>SUM(C168:C177)</f>
        <v>0</v>
      </c>
      <c r="D178" s="137"/>
      <c r="E178" s="138">
        <f>SUM(E168:E177)</f>
        <v>0</v>
      </c>
      <c r="F178" s="139"/>
      <c r="G178" s="227">
        <f>SUM(G168:G177)</f>
        <v>0</v>
      </c>
      <c r="H178" s="369"/>
      <c r="I178" s="140">
        <f t="shared" ref="I178" si="67">SUM(I168:I177)</f>
        <v>0</v>
      </c>
      <c r="J178" s="358"/>
      <c r="K178" s="140">
        <f>SUM(K168:K177)</f>
        <v>0</v>
      </c>
      <c r="L178" s="139"/>
      <c r="M178" s="138">
        <f>SUM(M168:M177)</f>
        <v>0</v>
      </c>
      <c r="N178" s="139"/>
      <c r="O178" s="58">
        <f t="shared" si="41"/>
        <v>0</v>
      </c>
      <c r="P178" s="141"/>
      <c r="Q178" s="136">
        <f>SUM(Q168:Q177)</f>
        <v>0</v>
      </c>
      <c r="R178" s="136">
        <f>SUM(R168:R177)</f>
        <v>0</v>
      </c>
      <c r="S178" s="241"/>
      <c r="T178" s="161">
        <f t="shared" si="42"/>
        <v>0</v>
      </c>
      <c r="U178" s="310"/>
      <c r="V178" s="327">
        <f>SUM(V168:V177)</f>
        <v>0</v>
      </c>
      <c r="W178" s="318"/>
      <c r="X178" s="327">
        <f t="shared" ref="X178:Z178" si="68">SUM(X168:X177)</f>
        <v>0</v>
      </c>
      <c r="Y178" s="322"/>
      <c r="Z178" s="327">
        <f t="shared" si="68"/>
        <v>0</v>
      </c>
      <c r="AA178" s="241"/>
      <c r="AB178" s="142">
        <f>SUM(AB168:AB177)</f>
        <v>0</v>
      </c>
      <c r="AC178" s="142">
        <f>SUM(AC168:AC177)</f>
        <v>0</v>
      </c>
      <c r="AE178" s="161">
        <f t="shared" si="64"/>
        <v>0</v>
      </c>
      <c r="AF178" s="310"/>
      <c r="AG178" s="327">
        <f>SUM(AG168:AG177)</f>
        <v>0</v>
      </c>
      <c r="AH178" s="318"/>
      <c r="AI178" s="162">
        <f>SUM(AI168:AI177)</f>
        <v>0</v>
      </c>
      <c r="AJ178" s="322"/>
      <c r="AK178" s="304">
        <f t="shared" ref="AK178" si="69">SUM(AK168:AK177)</f>
        <v>0</v>
      </c>
    </row>
    <row r="179" spans="1:37" s="4" customFormat="1" ht="15.75" x14ac:dyDescent="0.25">
      <c r="A179" s="109" t="s">
        <v>125</v>
      </c>
      <c r="B179" s="149"/>
      <c r="C179" s="145"/>
      <c r="D179" s="144"/>
      <c r="E179" s="145"/>
      <c r="F179" s="124"/>
      <c r="G179" s="228"/>
      <c r="H179" s="369"/>
      <c r="I179" s="146"/>
      <c r="J179" s="358"/>
      <c r="K179" s="146"/>
      <c r="L179" s="124"/>
      <c r="M179" s="145"/>
      <c r="N179" s="124"/>
      <c r="O179" s="153"/>
      <c r="P179" s="127"/>
      <c r="Q179" s="143"/>
      <c r="R179" s="143"/>
      <c r="S179" s="239"/>
      <c r="T179" s="121"/>
      <c r="U179" s="309"/>
      <c r="V179" s="123"/>
      <c r="W179" s="318"/>
      <c r="X179" s="52"/>
      <c r="Y179" s="322"/>
      <c r="Z179" s="52"/>
      <c r="AA179" s="239"/>
      <c r="AB179" s="147"/>
      <c r="AC179" s="147"/>
      <c r="AD179" s="2"/>
      <c r="AE179" s="121"/>
      <c r="AF179" s="309"/>
      <c r="AG179" s="123"/>
      <c r="AH179" s="318"/>
      <c r="AI179" s="52"/>
      <c r="AJ179" s="322"/>
      <c r="AK179" s="46"/>
    </row>
    <row r="180" spans="1:37" s="4" customFormat="1" ht="15.75" x14ac:dyDescent="0.25">
      <c r="A180" s="84"/>
      <c r="B180" s="120"/>
      <c r="C180" s="64"/>
      <c r="D180" s="134"/>
      <c r="E180" s="64"/>
      <c r="F180" s="131"/>
      <c r="G180" s="301"/>
      <c r="H180" s="369"/>
      <c r="I180" s="132">
        <f>G180</f>
        <v>0</v>
      </c>
      <c r="J180" s="358"/>
      <c r="K180" s="366"/>
      <c r="L180" s="131"/>
      <c r="M180" s="133">
        <f>I180-K180</f>
        <v>0</v>
      </c>
      <c r="N180" s="131"/>
      <c r="O180" s="58">
        <f t="shared" si="41"/>
        <v>0</v>
      </c>
      <c r="P180" s="119"/>
      <c r="Q180" s="129"/>
      <c r="R180" s="129"/>
      <c r="S180" s="242"/>
      <c r="T180" s="314">
        <f t="shared" si="42"/>
        <v>0</v>
      </c>
      <c r="U180" s="310"/>
      <c r="V180" s="18"/>
      <c r="W180" s="318"/>
      <c r="X180" s="333"/>
      <c r="Y180" s="322"/>
      <c r="Z180" s="333"/>
      <c r="AA180" s="242"/>
      <c r="AB180" s="148"/>
      <c r="AC180" s="148"/>
      <c r="AD180" s="2"/>
      <c r="AE180" s="314">
        <f t="shared" ref="AE180:AE190" si="70">AB180</f>
        <v>0</v>
      </c>
      <c r="AF180" s="310"/>
      <c r="AG180" s="18"/>
      <c r="AH180" s="318"/>
      <c r="AI180" s="333"/>
      <c r="AJ180" s="322"/>
      <c r="AK180" s="351"/>
    </row>
    <row r="181" spans="1:37" s="4" customFormat="1" ht="15.75" x14ac:dyDescent="0.25">
      <c r="A181" s="84"/>
      <c r="B181" s="120"/>
      <c r="C181" s="64"/>
      <c r="D181" s="134"/>
      <c r="E181" s="64"/>
      <c r="F181" s="131"/>
      <c r="G181" s="301"/>
      <c r="H181" s="369"/>
      <c r="I181" s="132">
        <f t="shared" ref="I181:I189" si="71">G181</f>
        <v>0</v>
      </c>
      <c r="J181" s="358"/>
      <c r="K181" s="366"/>
      <c r="L181" s="131"/>
      <c r="M181" s="133">
        <f t="shared" ref="M181:M189" si="72">I181-K181</f>
        <v>0</v>
      </c>
      <c r="N181" s="131"/>
      <c r="O181" s="58">
        <f t="shared" si="41"/>
        <v>0</v>
      </c>
      <c r="P181" s="119"/>
      <c r="Q181" s="129"/>
      <c r="R181" s="129"/>
      <c r="S181" s="242"/>
      <c r="T181" s="314">
        <f t="shared" si="42"/>
        <v>0</v>
      </c>
      <c r="U181" s="310"/>
      <c r="V181" s="18"/>
      <c r="W181" s="318"/>
      <c r="X181" s="333"/>
      <c r="Y181" s="322"/>
      <c r="Z181" s="333"/>
      <c r="AA181" s="242"/>
      <c r="AB181" s="148"/>
      <c r="AC181" s="148"/>
      <c r="AD181" s="2"/>
      <c r="AE181" s="314">
        <f t="shared" si="70"/>
        <v>0</v>
      </c>
      <c r="AF181" s="310"/>
      <c r="AG181" s="18"/>
      <c r="AH181" s="318"/>
      <c r="AI181" s="333"/>
      <c r="AJ181" s="322"/>
      <c r="AK181" s="351"/>
    </row>
    <row r="182" spans="1:37" s="4" customFormat="1" ht="15.75" x14ac:dyDescent="0.25">
      <c r="A182" s="84"/>
      <c r="B182" s="120"/>
      <c r="C182" s="64"/>
      <c r="D182" s="134"/>
      <c r="E182" s="64"/>
      <c r="F182" s="131"/>
      <c r="G182" s="301"/>
      <c r="H182" s="369"/>
      <c r="I182" s="132">
        <f t="shared" si="71"/>
        <v>0</v>
      </c>
      <c r="J182" s="358"/>
      <c r="K182" s="366"/>
      <c r="L182" s="131"/>
      <c r="M182" s="133">
        <f t="shared" si="72"/>
        <v>0</v>
      </c>
      <c r="N182" s="131"/>
      <c r="O182" s="58">
        <f t="shared" si="41"/>
        <v>0</v>
      </c>
      <c r="P182" s="119"/>
      <c r="Q182" s="129"/>
      <c r="R182" s="129"/>
      <c r="S182" s="242"/>
      <c r="T182" s="314">
        <f t="shared" si="42"/>
        <v>0</v>
      </c>
      <c r="U182" s="310"/>
      <c r="V182" s="18"/>
      <c r="W182" s="318"/>
      <c r="X182" s="333"/>
      <c r="Y182" s="322"/>
      <c r="Z182" s="333"/>
      <c r="AA182" s="242"/>
      <c r="AB182" s="148"/>
      <c r="AC182" s="148"/>
      <c r="AD182" s="2"/>
      <c r="AE182" s="314">
        <f t="shared" si="70"/>
        <v>0</v>
      </c>
      <c r="AF182" s="310"/>
      <c r="AG182" s="18"/>
      <c r="AH182" s="318"/>
      <c r="AI182" s="333"/>
      <c r="AJ182" s="322"/>
      <c r="AK182" s="351"/>
    </row>
    <row r="183" spans="1:37" s="4" customFormat="1" ht="15.75" x14ac:dyDescent="0.25">
      <c r="A183" s="84"/>
      <c r="B183" s="120"/>
      <c r="C183" s="64"/>
      <c r="D183" s="134"/>
      <c r="E183" s="64"/>
      <c r="F183" s="131"/>
      <c r="G183" s="301"/>
      <c r="H183" s="369"/>
      <c r="I183" s="132">
        <f t="shared" si="71"/>
        <v>0</v>
      </c>
      <c r="J183" s="358"/>
      <c r="K183" s="366"/>
      <c r="L183" s="131"/>
      <c r="M183" s="133">
        <f t="shared" si="72"/>
        <v>0</v>
      </c>
      <c r="N183" s="131"/>
      <c r="O183" s="58">
        <f t="shared" si="41"/>
        <v>0</v>
      </c>
      <c r="P183" s="119"/>
      <c r="Q183" s="129"/>
      <c r="R183" s="129"/>
      <c r="S183" s="242"/>
      <c r="T183" s="314">
        <f t="shared" si="42"/>
        <v>0</v>
      </c>
      <c r="U183" s="310"/>
      <c r="V183" s="18"/>
      <c r="W183" s="318"/>
      <c r="X183" s="333"/>
      <c r="Y183" s="322"/>
      <c r="Z183" s="333"/>
      <c r="AA183" s="242"/>
      <c r="AB183" s="148"/>
      <c r="AC183" s="148"/>
      <c r="AD183" s="2"/>
      <c r="AE183" s="314">
        <f t="shared" si="70"/>
        <v>0</v>
      </c>
      <c r="AF183" s="310"/>
      <c r="AG183" s="18"/>
      <c r="AH183" s="318"/>
      <c r="AI183" s="333"/>
      <c r="AJ183" s="322"/>
      <c r="AK183" s="351"/>
    </row>
    <row r="184" spans="1:37" s="4" customFormat="1" ht="15.75" x14ac:dyDescent="0.25">
      <c r="A184" s="84"/>
      <c r="B184" s="120"/>
      <c r="C184" s="64"/>
      <c r="D184" s="134"/>
      <c r="E184" s="64"/>
      <c r="F184" s="131"/>
      <c r="G184" s="301"/>
      <c r="H184" s="369"/>
      <c r="I184" s="132">
        <f t="shared" si="71"/>
        <v>0</v>
      </c>
      <c r="J184" s="358"/>
      <c r="K184" s="366"/>
      <c r="L184" s="131"/>
      <c r="M184" s="133">
        <f t="shared" si="72"/>
        <v>0</v>
      </c>
      <c r="N184" s="131"/>
      <c r="O184" s="58">
        <f t="shared" si="41"/>
        <v>0</v>
      </c>
      <c r="P184" s="119"/>
      <c r="Q184" s="129"/>
      <c r="R184" s="129"/>
      <c r="S184" s="242"/>
      <c r="T184" s="314">
        <f t="shared" si="42"/>
        <v>0</v>
      </c>
      <c r="U184" s="310"/>
      <c r="V184" s="18"/>
      <c r="W184" s="318"/>
      <c r="X184" s="333"/>
      <c r="Y184" s="322"/>
      <c r="Z184" s="333"/>
      <c r="AA184" s="242"/>
      <c r="AB184" s="148"/>
      <c r="AC184" s="148"/>
      <c r="AD184" s="2"/>
      <c r="AE184" s="314">
        <f t="shared" si="70"/>
        <v>0</v>
      </c>
      <c r="AF184" s="310"/>
      <c r="AG184" s="18"/>
      <c r="AH184" s="318"/>
      <c r="AI184" s="333"/>
      <c r="AJ184" s="322"/>
      <c r="AK184" s="351"/>
    </row>
    <row r="185" spans="1:37" s="4" customFormat="1" ht="15.75" x14ac:dyDescent="0.25">
      <c r="A185" s="84"/>
      <c r="B185" s="120"/>
      <c r="C185" s="64"/>
      <c r="D185" s="134"/>
      <c r="E185" s="64"/>
      <c r="F185" s="131"/>
      <c r="G185" s="301"/>
      <c r="H185" s="369"/>
      <c r="I185" s="132">
        <f t="shared" si="71"/>
        <v>0</v>
      </c>
      <c r="J185" s="358"/>
      <c r="K185" s="366"/>
      <c r="L185" s="131"/>
      <c r="M185" s="133">
        <f t="shared" si="72"/>
        <v>0</v>
      </c>
      <c r="N185" s="131"/>
      <c r="O185" s="58">
        <f t="shared" si="41"/>
        <v>0</v>
      </c>
      <c r="P185" s="119"/>
      <c r="Q185" s="129"/>
      <c r="R185" s="129"/>
      <c r="S185" s="242"/>
      <c r="T185" s="314">
        <f t="shared" si="42"/>
        <v>0</v>
      </c>
      <c r="U185" s="310"/>
      <c r="V185" s="18"/>
      <c r="W185" s="318"/>
      <c r="X185" s="333"/>
      <c r="Y185" s="322"/>
      <c r="Z185" s="333"/>
      <c r="AA185" s="242"/>
      <c r="AB185" s="148"/>
      <c r="AC185" s="148"/>
      <c r="AD185" s="2"/>
      <c r="AE185" s="314">
        <f t="shared" si="70"/>
        <v>0</v>
      </c>
      <c r="AF185" s="310"/>
      <c r="AG185" s="18"/>
      <c r="AH185" s="318"/>
      <c r="AI185" s="333"/>
      <c r="AJ185" s="322"/>
      <c r="AK185" s="351"/>
    </row>
    <row r="186" spans="1:37" s="4" customFormat="1" ht="15.75" x14ac:dyDescent="0.25">
      <c r="A186" s="84"/>
      <c r="B186" s="120"/>
      <c r="C186" s="64"/>
      <c r="D186" s="134"/>
      <c r="E186" s="64"/>
      <c r="F186" s="131"/>
      <c r="G186" s="301"/>
      <c r="H186" s="369"/>
      <c r="I186" s="132">
        <f t="shared" si="71"/>
        <v>0</v>
      </c>
      <c r="J186" s="358"/>
      <c r="K186" s="366"/>
      <c r="L186" s="131"/>
      <c r="M186" s="133">
        <f t="shared" si="72"/>
        <v>0</v>
      </c>
      <c r="N186" s="131"/>
      <c r="O186" s="58">
        <f t="shared" si="41"/>
        <v>0</v>
      </c>
      <c r="P186" s="119"/>
      <c r="Q186" s="129"/>
      <c r="R186" s="129"/>
      <c r="S186" s="242"/>
      <c r="T186" s="314">
        <f t="shared" si="42"/>
        <v>0</v>
      </c>
      <c r="U186" s="310"/>
      <c r="V186" s="18"/>
      <c r="W186" s="318"/>
      <c r="X186" s="333"/>
      <c r="Y186" s="322"/>
      <c r="Z186" s="333"/>
      <c r="AA186" s="242"/>
      <c r="AB186" s="148"/>
      <c r="AC186" s="148"/>
      <c r="AD186" s="2"/>
      <c r="AE186" s="314">
        <f t="shared" si="70"/>
        <v>0</v>
      </c>
      <c r="AF186" s="310"/>
      <c r="AG186" s="18"/>
      <c r="AH186" s="318"/>
      <c r="AI186" s="333"/>
      <c r="AJ186" s="322"/>
      <c r="AK186" s="351"/>
    </row>
    <row r="187" spans="1:37" s="4" customFormat="1" ht="15.75" x14ac:dyDescent="0.25">
      <c r="A187" s="84"/>
      <c r="B187" s="120"/>
      <c r="C187" s="64"/>
      <c r="D187" s="134"/>
      <c r="E187" s="64"/>
      <c r="F187" s="131"/>
      <c r="G187" s="301"/>
      <c r="H187" s="369"/>
      <c r="I187" s="132">
        <f t="shared" si="71"/>
        <v>0</v>
      </c>
      <c r="J187" s="358"/>
      <c r="K187" s="366"/>
      <c r="L187" s="131"/>
      <c r="M187" s="133">
        <f t="shared" si="72"/>
        <v>0</v>
      </c>
      <c r="N187" s="131"/>
      <c r="O187" s="58">
        <f t="shared" si="41"/>
        <v>0</v>
      </c>
      <c r="P187" s="119"/>
      <c r="Q187" s="129"/>
      <c r="R187" s="129"/>
      <c r="S187" s="242"/>
      <c r="T187" s="314">
        <f t="shared" si="42"/>
        <v>0</v>
      </c>
      <c r="U187" s="310"/>
      <c r="V187" s="18"/>
      <c r="W187" s="318"/>
      <c r="X187" s="333"/>
      <c r="Y187" s="322"/>
      <c r="Z187" s="333"/>
      <c r="AA187" s="242"/>
      <c r="AB187" s="148"/>
      <c r="AC187" s="148"/>
      <c r="AD187" s="2"/>
      <c r="AE187" s="314">
        <f t="shared" si="70"/>
        <v>0</v>
      </c>
      <c r="AF187" s="310"/>
      <c r="AG187" s="18"/>
      <c r="AH187" s="318"/>
      <c r="AI187" s="333"/>
      <c r="AJ187" s="322"/>
      <c r="AK187" s="351"/>
    </row>
    <row r="188" spans="1:37" s="4" customFormat="1" ht="15.75" x14ac:dyDescent="0.25">
      <c r="A188" s="84"/>
      <c r="B188" s="120"/>
      <c r="C188" s="64"/>
      <c r="D188" s="134"/>
      <c r="E188" s="64"/>
      <c r="F188" s="131"/>
      <c r="G188" s="301"/>
      <c r="H188" s="369"/>
      <c r="I188" s="132">
        <f t="shared" si="71"/>
        <v>0</v>
      </c>
      <c r="J188" s="358"/>
      <c r="K188" s="366"/>
      <c r="L188" s="131"/>
      <c r="M188" s="133">
        <f t="shared" si="72"/>
        <v>0</v>
      </c>
      <c r="N188" s="131"/>
      <c r="O188" s="58">
        <f t="shared" si="41"/>
        <v>0</v>
      </c>
      <c r="P188" s="119"/>
      <c r="Q188" s="129"/>
      <c r="R188" s="129"/>
      <c r="S188" s="242"/>
      <c r="T188" s="314">
        <f t="shared" si="42"/>
        <v>0</v>
      </c>
      <c r="U188" s="310"/>
      <c r="V188" s="18"/>
      <c r="W188" s="318"/>
      <c r="X188" s="333"/>
      <c r="Y188" s="322"/>
      <c r="Z188" s="333"/>
      <c r="AA188" s="242"/>
      <c r="AB188" s="148"/>
      <c r="AC188" s="148"/>
      <c r="AD188" s="2"/>
      <c r="AE188" s="314">
        <f t="shared" si="70"/>
        <v>0</v>
      </c>
      <c r="AF188" s="310"/>
      <c r="AG188" s="18"/>
      <c r="AH188" s="318"/>
      <c r="AI188" s="333"/>
      <c r="AJ188" s="322"/>
      <c r="AK188" s="351"/>
    </row>
    <row r="189" spans="1:37" s="4" customFormat="1" ht="15.75" x14ac:dyDescent="0.25">
      <c r="A189" s="84"/>
      <c r="B189" s="120"/>
      <c r="C189" s="64"/>
      <c r="D189" s="134"/>
      <c r="E189" s="64"/>
      <c r="F189" s="131"/>
      <c r="G189" s="301"/>
      <c r="H189" s="369"/>
      <c r="I189" s="132">
        <f t="shared" si="71"/>
        <v>0</v>
      </c>
      <c r="J189" s="358"/>
      <c r="K189" s="366"/>
      <c r="L189" s="131"/>
      <c r="M189" s="133">
        <f t="shared" si="72"/>
        <v>0</v>
      </c>
      <c r="N189" s="131"/>
      <c r="O189" s="58">
        <f t="shared" ref="O189:O252" si="73">IFERROR(K189/I189,0)</f>
        <v>0</v>
      </c>
      <c r="P189" s="119"/>
      <c r="Q189" s="129"/>
      <c r="R189" s="129"/>
      <c r="S189" s="242"/>
      <c r="T189" s="314">
        <f t="shared" ref="T189:T252" si="74">Q189</f>
        <v>0</v>
      </c>
      <c r="U189" s="310"/>
      <c r="V189" s="18"/>
      <c r="W189" s="318"/>
      <c r="X189" s="333"/>
      <c r="Y189" s="322"/>
      <c r="Z189" s="333"/>
      <c r="AA189" s="242"/>
      <c r="AB189" s="148"/>
      <c r="AC189" s="148"/>
      <c r="AD189" s="2"/>
      <c r="AE189" s="314">
        <f t="shared" si="70"/>
        <v>0</v>
      </c>
      <c r="AF189" s="310"/>
      <c r="AG189" s="18"/>
      <c r="AH189" s="318"/>
      <c r="AI189" s="333"/>
      <c r="AJ189" s="322"/>
      <c r="AK189" s="351"/>
    </row>
    <row r="190" spans="1:37" s="60" customFormat="1" ht="15.75" x14ac:dyDescent="0.25">
      <c r="A190" s="77" t="s">
        <v>57</v>
      </c>
      <c r="B190" s="149"/>
      <c r="C190" s="138">
        <f>SUM(C180:C189)</f>
        <v>0</v>
      </c>
      <c r="D190" s="150"/>
      <c r="E190" s="138">
        <f>SUM(E180:E189)</f>
        <v>0</v>
      </c>
      <c r="F190" s="131"/>
      <c r="G190" s="227">
        <f>SUM(G180:G189)</f>
        <v>0</v>
      </c>
      <c r="H190" s="369"/>
      <c r="I190" s="140">
        <f t="shared" ref="I190" si="75">SUM(I180:I189)</f>
        <v>0</v>
      </c>
      <c r="J190" s="358"/>
      <c r="K190" s="140">
        <f>SUM(K180:K189)</f>
        <v>0</v>
      </c>
      <c r="L190" s="131"/>
      <c r="M190" s="138">
        <f>SUM(M180:M189)</f>
        <v>0</v>
      </c>
      <c r="N190" s="131"/>
      <c r="O190" s="58">
        <f t="shared" si="73"/>
        <v>0</v>
      </c>
      <c r="P190" s="127"/>
      <c r="Q190" s="136">
        <f>SUM(Q180:Q189)</f>
        <v>0</v>
      </c>
      <c r="R190" s="136">
        <f>SUM(R180:R189)</f>
        <v>0</v>
      </c>
      <c r="S190" s="241"/>
      <c r="T190" s="161">
        <f t="shared" si="74"/>
        <v>0</v>
      </c>
      <c r="U190" s="310"/>
      <c r="V190" s="327">
        <f>SUM(V180:V189)</f>
        <v>0</v>
      </c>
      <c r="W190" s="318"/>
      <c r="X190" s="327">
        <f t="shared" ref="X190:Z190" si="76">SUM(X180:X189)</f>
        <v>0</v>
      </c>
      <c r="Y190" s="322"/>
      <c r="Z190" s="327">
        <f t="shared" si="76"/>
        <v>0</v>
      </c>
      <c r="AA190" s="241"/>
      <c r="AB190" s="142">
        <f>SUM(AB180:AB189)</f>
        <v>0</v>
      </c>
      <c r="AC190" s="142">
        <f>SUM(AC180:AC189)</f>
        <v>0</v>
      </c>
      <c r="AD190" s="2"/>
      <c r="AE190" s="161">
        <f t="shared" si="70"/>
        <v>0</v>
      </c>
      <c r="AF190" s="310"/>
      <c r="AG190" s="327">
        <f>SUM(AG180:AG189)</f>
        <v>0</v>
      </c>
      <c r="AH190" s="318"/>
      <c r="AI190" s="162">
        <f>SUM(AI180:AI189)</f>
        <v>0</v>
      </c>
      <c r="AJ190" s="322"/>
      <c r="AK190" s="304">
        <f t="shared" ref="AK190" si="77">SUM(AK180:AK189)</f>
        <v>0</v>
      </c>
    </row>
    <row r="191" spans="1:37" s="4" customFormat="1" ht="15.75" x14ac:dyDescent="0.25">
      <c r="A191" s="152" t="s">
        <v>126</v>
      </c>
      <c r="B191" s="149"/>
      <c r="C191" s="145"/>
      <c r="D191" s="150"/>
      <c r="E191" s="145"/>
      <c r="F191" s="131"/>
      <c r="G191" s="228"/>
      <c r="H191" s="369"/>
      <c r="I191" s="146"/>
      <c r="J191" s="358"/>
      <c r="K191" s="146"/>
      <c r="L191" s="131"/>
      <c r="M191" s="145"/>
      <c r="N191" s="131"/>
      <c r="O191" s="153"/>
      <c r="P191" s="127"/>
      <c r="Q191" s="143"/>
      <c r="R191" s="143"/>
      <c r="S191" s="239"/>
      <c r="T191" s="121"/>
      <c r="U191" s="309"/>
      <c r="V191" s="123"/>
      <c r="W191" s="318"/>
      <c r="X191" s="52"/>
      <c r="Y191" s="322"/>
      <c r="Z191" s="52"/>
      <c r="AA191" s="239"/>
      <c r="AB191" s="147"/>
      <c r="AC191" s="147"/>
      <c r="AD191" s="2"/>
      <c r="AE191" s="121"/>
      <c r="AF191" s="309"/>
      <c r="AG191" s="123"/>
      <c r="AH191" s="318"/>
      <c r="AI191" s="52"/>
      <c r="AJ191" s="322"/>
      <c r="AK191" s="46"/>
    </row>
    <row r="192" spans="1:37" s="4" customFormat="1" ht="15.75" x14ac:dyDescent="0.25">
      <c r="A192" s="117"/>
      <c r="B192" s="120"/>
      <c r="C192" s="64"/>
      <c r="D192" s="134"/>
      <c r="E192" s="64"/>
      <c r="F192" s="131"/>
      <c r="G192" s="301"/>
      <c r="H192" s="369"/>
      <c r="I192" s="132">
        <f>G192</f>
        <v>0</v>
      </c>
      <c r="J192" s="358"/>
      <c r="K192" s="366"/>
      <c r="L192" s="131"/>
      <c r="M192" s="133">
        <f>I192-K192</f>
        <v>0</v>
      </c>
      <c r="N192" s="131"/>
      <c r="O192" s="58">
        <f t="shared" si="73"/>
        <v>0</v>
      </c>
      <c r="P192" s="119"/>
      <c r="Q192" s="129"/>
      <c r="R192" s="129"/>
      <c r="S192" s="242"/>
      <c r="T192" s="314">
        <f t="shared" si="74"/>
        <v>0</v>
      </c>
      <c r="U192" s="310"/>
      <c r="V192" s="18"/>
      <c r="W192" s="318"/>
      <c r="X192" s="333"/>
      <c r="Y192" s="322"/>
      <c r="Z192" s="333"/>
      <c r="AA192" s="242"/>
      <c r="AB192" s="148"/>
      <c r="AC192" s="148"/>
      <c r="AD192" s="2"/>
      <c r="AE192" s="314">
        <f t="shared" ref="AE192:AE202" si="78">AB192</f>
        <v>0</v>
      </c>
      <c r="AF192" s="310"/>
      <c r="AG192" s="18"/>
      <c r="AH192" s="318"/>
      <c r="AI192" s="333"/>
      <c r="AJ192" s="322"/>
      <c r="AK192" s="351"/>
    </row>
    <row r="193" spans="1:37" s="4" customFormat="1" ht="15.75" x14ac:dyDescent="0.25">
      <c r="A193" s="117"/>
      <c r="B193" s="120"/>
      <c r="C193" s="64"/>
      <c r="D193" s="134"/>
      <c r="E193" s="64"/>
      <c r="F193" s="131"/>
      <c r="G193" s="301"/>
      <c r="H193" s="369"/>
      <c r="I193" s="132">
        <f t="shared" ref="I193:I201" si="79">G193</f>
        <v>0</v>
      </c>
      <c r="J193" s="358"/>
      <c r="K193" s="366"/>
      <c r="L193" s="131"/>
      <c r="M193" s="133">
        <f t="shared" ref="M193:M201" si="80">I193-K193</f>
        <v>0</v>
      </c>
      <c r="N193" s="131"/>
      <c r="O193" s="58">
        <f t="shared" si="73"/>
        <v>0</v>
      </c>
      <c r="P193" s="119"/>
      <c r="Q193" s="129"/>
      <c r="R193" s="129"/>
      <c r="S193" s="242"/>
      <c r="T193" s="314">
        <f t="shared" si="74"/>
        <v>0</v>
      </c>
      <c r="U193" s="310"/>
      <c r="V193" s="18"/>
      <c r="W193" s="318"/>
      <c r="X193" s="333"/>
      <c r="Y193" s="322"/>
      <c r="Z193" s="333"/>
      <c r="AA193" s="242"/>
      <c r="AB193" s="148"/>
      <c r="AC193" s="148"/>
      <c r="AD193" s="2"/>
      <c r="AE193" s="314">
        <f t="shared" si="78"/>
        <v>0</v>
      </c>
      <c r="AF193" s="310"/>
      <c r="AG193" s="18"/>
      <c r="AH193" s="318"/>
      <c r="AI193" s="333"/>
      <c r="AJ193" s="322"/>
      <c r="AK193" s="351"/>
    </row>
    <row r="194" spans="1:37" s="4" customFormat="1" ht="15.75" x14ac:dyDescent="0.25">
      <c r="A194" s="117"/>
      <c r="B194" s="120"/>
      <c r="C194" s="64"/>
      <c r="D194" s="134"/>
      <c r="E194" s="64"/>
      <c r="F194" s="131"/>
      <c r="G194" s="301"/>
      <c r="H194" s="369"/>
      <c r="I194" s="132">
        <f t="shared" si="79"/>
        <v>0</v>
      </c>
      <c r="J194" s="358"/>
      <c r="K194" s="366"/>
      <c r="L194" s="131"/>
      <c r="M194" s="133">
        <f t="shared" si="80"/>
        <v>0</v>
      </c>
      <c r="N194" s="131"/>
      <c r="O194" s="58">
        <f t="shared" si="73"/>
        <v>0</v>
      </c>
      <c r="P194" s="119"/>
      <c r="Q194" s="129"/>
      <c r="R194" s="129"/>
      <c r="S194" s="242"/>
      <c r="T194" s="314">
        <f t="shared" si="74"/>
        <v>0</v>
      </c>
      <c r="U194" s="310"/>
      <c r="V194" s="18"/>
      <c r="W194" s="318"/>
      <c r="X194" s="333"/>
      <c r="Y194" s="322"/>
      <c r="Z194" s="333"/>
      <c r="AA194" s="242"/>
      <c r="AB194" s="148"/>
      <c r="AC194" s="148"/>
      <c r="AD194" s="2"/>
      <c r="AE194" s="314">
        <f t="shared" si="78"/>
        <v>0</v>
      </c>
      <c r="AF194" s="310"/>
      <c r="AG194" s="18"/>
      <c r="AH194" s="318"/>
      <c r="AI194" s="333"/>
      <c r="AJ194" s="322"/>
      <c r="AK194" s="351"/>
    </row>
    <row r="195" spans="1:37" s="4" customFormat="1" ht="15.75" x14ac:dyDescent="0.25">
      <c r="A195" s="117"/>
      <c r="B195" s="120"/>
      <c r="C195" s="64"/>
      <c r="D195" s="134"/>
      <c r="E195" s="64"/>
      <c r="F195" s="131"/>
      <c r="G195" s="301"/>
      <c r="H195" s="369"/>
      <c r="I195" s="132">
        <f t="shared" si="79"/>
        <v>0</v>
      </c>
      <c r="J195" s="358"/>
      <c r="K195" s="366"/>
      <c r="L195" s="131"/>
      <c r="M195" s="133">
        <f t="shared" si="80"/>
        <v>0</v>
      </c>
      <c r="N195" s="131"/>
      <c r="O195" s="58">
        <f t="shared" si="73"/>
        <v>0</v>
      </c>
      <c r="P195" s="119"/>
      <c r="Q195" s="129"/>
      <c r="R195" s="129"/>
      <c r="S195" s="242"/>
      <c r="T195" s="314">
        <f t="shared" si="74"/>
        <v>0</v>
      </c>
      <c r="U195" s="310"/>
      <c r="V195" s="18"/>
      <c r="W195" s="318"/>
      <c r="X195" s="333"/>
      <c r="Y195" s="322"/>
      <c r="Z195" s="333"/>
      <c r="AA195" s="242"/>
      <c r="AB195" s="148"/>
      <c r="AC195" s="148"/>
      <c r="AD195" s="2"/>
      <c r="AE195" s="314">
        <f t="shared" si="78"/>
        <v>0</v>
      </c>
      <c r="AF195" s="310"/>
      <c r="AG195" s="18"/>
      <c r="AH195" s="318"/>
      <c r="AI195" s="333"/>
      <c r="AJ195" s="322"/>
      <c r="AK195" s="351"/>
    </row>
    <row r="196" spans="1:37" s="4" customFormat="1" ht="15.75" x14ac:dyDescent="0.25">
      <c r="A196" s="117"/>
      <c r="B196" s="120"/>
      <c r="C196" s="64"/>
      <c r="D196" s="134"/>
      <c r="E196" s="64"/>
      <c r="F196" s="131"/>
      <c r="G196" s="301"/>
      <c r="H196" s="369"/>
      <c r="I196" s="132">
        <f t="shared" si="79"/>
        <v>0</v>
      </c>
      <c r="J196" s="358"/>
      <c r="K196" s="366"/>
      <c r="L196" s="131"/>
      <c r="M196" s="133">
        <f t="shared" si="80"/>
        <v>0</v>
      </c>
      <c r="N196" s="131"/>
      <c r="O196" s="58">
        <f t="shared" si="73"/>
        <v>0</v>
      </c>
      <c r="P196" s="119"/>
      <c r="Q196" s="129"/>
      <c r="R196" s="129"/>
      <c r="S196" s="242"/>
      <c r="T196" s="314">
        <f t="shared" si="74"/>
        <v>0</v>
      </c>
      <c r="U196" s="310"/>
      <c r="V196" s="18"/>
      <c r="W196" s="318"/>
      <c r="X196" s="333"/>
      <c r="Y196" s="322"/>
      <c r="Z196" s="333"/>
      <c r="AA196" s="242"/>
      <c r="AB196" s="148"/>
      <c r="AC196" s="148"/>
      <c r="AD196" s="2"/>
      <c r="AE196" s="314">
        <f t="shared" si="78"/>
        <v>0</v>
      </c>
      <c r="AF196" s="310"/>
      <c r="AG196" s="18"/>
      <c r="AH196" s="318"/>
      <c r="AI196" s="333"/>
      <c r="AJ196" s="322"/>
      <c r="AK196" s="351"/>
    </row>
    <row r="197" spans="1:37" s="4" customFormat="1" ht="15.75" x14ac:dyDescent="0.25">
      <c r="A197" s="117"/>
      <c r="B197" s="120"/>
      <c r="C197" s="64"/>
      <c r="D197" s="134"/>
      <c r="E197" s="64"/>
      <c r="F197" s="131"/>
      <c r="G197" s="301"/>
      <c r="H197" s="369"/>
      <c r="I197" s="132">
        <f t="shared" si="79"/>
        <v>0</v>
      </c>
      <c r="J197" s="358"/>
      <c r="K197" s="366"/>
      <c r="L197" s="131"/>
      <c r="M197" s="133">
        <f t="shared" si="80"/>
        <v>0</v>
      </c>
      <c r="N197" s="131"/>
      <c r="O197" s="58">
        <f t="shared" si="73"/>
        <v>0</v>
      </c>
      <c r="P197" s="119"/>
      <c r="Q197" s="129"/>
      <c r="R197" s="129"/>
      <c r="S197" s="242"/>
      <c r="T197" s="314">
        <f t="shared" si="74"/>
        <v>0</v>
      </c>
      <c r="U197" s="310"/>
      <c r="V197" s="18"/>
      <c r="W197" s="318"/>
      <c r="X197" s="333"/>
      <c r="Y197" s="322"/>
      <c r="Z197" s="333"/>
      <c r="AA197" s="242"/>
      <c r="AB197" s="148"/>
      <c r="AC197" s="148"/>
      <c r="AD197" s="2"/>
      <c r="AE197" s="314">
        <f t="shared" si="78"/>
        <v>0</v>
      </c>
      <c r="AF197" s="310"/>
      <c r="AG197" s="18"/>
      <c r="AH197" s="318"/>
      <c r="AI197" s="333"/>
      <c r="AJ197" s="322"/>
      <c r="AK197" s="351"/>
    </row>
    <row r="198" spans="1:37" s="4" customFormat="1" ht="15.75" x14ac:dyDescent="0.25">
      <c r="A198" s="117"/>
      <c r="B198" s="120"/>
      <c r="C198" s="64"/>
      <c r="D198" s="134"/>
      <c r="E198" s="64"/>
      <c r="F198" s="131"/>
      <c r="G198" s="301"/>
      <c r="H198" s="369"/>
      <c r="I198" s="132">
        <f t="shared" si="79"/>
        <v>0</v>
      </c>
      <c r="J198" s="358"/>
      <c r="K198" s="366"/>
      <c r="L198" s="131"/>
      <c r="M198" s="133">
        <f t="shared" si="80"/>
        <v>0</v>
      </c>
      <c r="N198" s="131"/>
      <c r="O198" s="58">
        <f t="shared" si="73"/>
        <v>0</v>
      </c>
      <c r="P198" s="119"/>
      <c r="Q198" s="129"/>
      <c r="R198" s="129"/>
      <c r="S198" s="242"/>
      <c r="T198" s="314">
        <f t="shared" si="74"/>
        <v>0</v>
      </c>
      <c r="U198" s="310"/>
      <c r="V198" s="18"/>
      <c r="W198" s="318"/>
      <c r="X198" s="333"/>
      <c r="Y198" s="322"/>
      <c r="Z198" s="333"/>
      <c r="AA198" s="242"/>
      <c r="AB198" s="148"/>
      <c r="AC198" s="148"/>
      <c r="AD198" s="2"/>
      <c r="AE198" s="314">
        <f t="shared" si="78"/>
        <v>0</v>
      </c>
      <c r="AF198" s="310"/>
      <c r="AG198" s="18"/>
      <c r="AH198" s="318"/>
      <c r="AI198" s="333"/>
      <c r="AJ198" s="322"/>
      <c r="AK198" s="351"/>
    </row>
    <row r="199" spans="1:37" s="4" customFormat="1" ht="15.75" x14ac:dyDescent="0.25">
      <c r="A199" s="117"/>
      <c r="B199" s="120"/>
      <c r="C199" s="64"/>
      <c r="D199" s="134"/>
      <c r="E199" s="64"/>
      <c r="F199" s="131"/>
      <c r="G199" s="301"/>
      <c r="H199" s="369"/>
      <c r="I199" s="132">
        <f t="shared" si="79"/>
        <v>0</v>
      </c>
      <c r="J199" s="358"/>
      <c r="K199" s="366"/>
      <c r="L199" s="131"/>
      <c r="M199" s="133">
        <f t="shared" si="80"/>
        <v>0</v>
      </c>
      <c r="N199" s="131"/>
      <c r="O199" s="58">
        <f t="shared" si="73"/>
        <v>0</v>
      </c>
      <c r="P199" s="119"/>
      <c r="Q199" s="129"/>
      <c r="R199" s="129"/>
      <c r="S199" s="242"/>
      <c r="T199" s="314">
        <f t="shared" si="74"/>
        <v>0</v>
      </c>
      <c r="U199" s="310"/>
      <c r="V199" s="18"/>
      <c r="W199" s="318"/>
      <c r="X199" s="333"/>
      <c r="Y199" s="322"/>
      <c r="Z199" s="333"/>
      <c r="AA199" s="242"/>
      <c r="AB199" s="148"/>
      <c r="AC199" s="148"/>
      <c r="AD199" s="2"/>
      <c r="AE199" s="314">
        <f t="shared" si="78"/>
        <v>0</v>
      </c>
      <c r="AF199" s="310"/>
      <c r="AG199" s="18"/>
      <c r="AH199" s="318"/>
      <c r="AI199" s="333"/>
      <c r="AJ199" s="322"/>
      <c r="AK199" s="351"/>
    </row>
    <row r="200" spans="1:37" s="4" customFormat="1" ht="15.75" x14ac:dyDescent="0.25">
      <c r="A200" s="117"/>
      <c r="B200" s="120"/>
      <c r="C200" s="64"/>
      <c r="D200" s="134"/>
      <c r="E200" s="64"/>
      <c r="F200" s="131"/>
      <c r="G200" s="301"/>
      <c r="H200" s="369"/>
      <c r="I200" s="132">
        <f t="shared" si="79"/>
        <v>0</v>
      </c>
      <c r="J200" s="358"/>
      <c r="K200" s="366"/>
      <c r="L200" s="131"/>
      <c r="M200" s="133">
        <f t="shared" si="80"/>
        <v>0</v>
      </c>
      <c r="N200" s="131"/>
      <c r="O200" s="58">
        <f t="shared" si="73"/>
        <v>0</v>
      </c>
      <c r="P200" s="119"/>
      <c r="Q200" s="129"/>
      <c r="R200" s="129"/>
      <c r="S200" s="242"/>
      <c r="T200" s="314">
        <f t="shared" si="74"/>
        <v>0</v>
      </c>
      <c r="U200" s="310"/>
      <c r="V200" s="18"/>
      <c r="W200" s="318"/>
      <c r="X200" s="333"/>
      <c r="Y200" s="322"/>
      <c r="Z200" s="333"/>
      <c r="AA200" s="242"/>
      <c r="AB200" s="148"/>
      <c r="AC200" s="148"/>
      <c r="AD200" s="2"/>
      <c r="AE200" s="314">
        <f t="shared" si="78"/>
        <v>0</v>
      </c>
      <c r="AF200" s="310"/>
      <c r="AG200" s="18"/>
      <c r="AH200" s="318"/>
      <c r="AI200" s="333"/>
      <c r="AJ200" s="322"/>
      <c r="AK200" s="351"/>
    </row>
    <row r="201" spans="1:37" s="4" customFormat="1" ht="15.75" x14ac:dyDescent="0.25">
      <c r="A201" s="117"/>
      <c r="B201" s="120"/>
      <c r="C201" s="64"/>
      <c r="D201" s="134"/>
      <c r="E201" s="64"/>
      <c r="F201" s="131"/>
      <c r="G201" s="301"/>
      <c r="H201" s="369"/>
      <c r="I201" s="132">
        <f t="shared" si="79"/>
        <v>0</v>
      </c>
      <c r="J201" s="358"/>
      <c r="K201" s="366"/>
      <c r="L201" s="131"/>
      <c r="M201" s="133">
        <f t="shared" si="80"/>
        <v>0</v>
      </c>
      <c r="N201" s="131"/>
      <c r="O201" s="58">
        <f t="shared" si="73"/>
        <v>0</v>
      </c>
      <c r="P201" s="119"/>
      <c r="Q201" s="129"/>
      <c r="R201" s="129"/>
      <c r="S201" s="242"/>
      <c r="T201" s="314">
        <f t="shared" si="74"/>
        <v>0</v>
      </c>
      <c r="U201" s="310"/>
      <c r="V201" s="18"/>
      <c r="W201" s="318"/>
      <c r="X201" s="333"/>
      <c r="Y201" s="322"/>
      <c r="Z201" s="333"/>
      <c r="AA201" s="242"/>
      <c r="AB201" s="148"/>
      <c r="AC201" s="148"/>
      <c r="AD201" s="2"/>
      <c r="AE201" s="314">
        <f t="shared" si="78"/>
        <v>0</v>
      </c>
      <c r="AF201" s="310"/>
      <c r="AG201" s="18"/>
      <c r="AH201" s="318"/>
      <c r="AI201" s="333"/>
      <c r="AJ201" s="322"/>
      <c r="AK201" s="351"/>
    </row>
    <row r="202" spans="1:37" s="60" customFormat="1" ht="15.75" x14ac:dyDescent="0.25">
      <c r="A202" s="77" t="s">
        <v>58</v>
      </c>
      <c r="B202" s="135"/>
      <c r="C202" s="138">
        <f>SUM(C192:C201)</f>
        <v>0</v>
      </c>
      <c r="D202" s="137"/>
      <c r="E202" s="138">
        <f>SUM(E192:E201)</f>
        <v>0</v>
      </c>
      <c r="F202" s="139"/>
      <c r="G202" s="227">
        <f>SUM(G192:G201)</f>
        <v>0</v>
      </c>
      <c r="H202" s="369"/>
      <c r="I202" s="140">
        <f t="shared" ref="I202" si="81">SUM(I192:I201)</f>
        <v>0</v>
      </c>
      <c r="J202" s="358"/>
      <c r="K202" s="140">
        <f>SUM(K192:K201)</f>
        <v>0</v>
      </c>
      <c r="L202" s="139"/>
      <c r="M202" s="138">
        <f>SUM(M192:M201)</f>
        <v>0</v>
      </c>
      <c r="N202" s="139"/>
      <c r="O202" s="58">
        <f t="shared" si="73"/>
        <v>0</v>
      </c>
      <c r="P202" s="141"/>
      <c r="Q202" s="136">
        <f>SUM(Q192:Q201)</f>
        <v>0</v>
      </c>
      <c r="R202" s="136">
        <f>SUM(R192:R201)</f>
        <v>0</v>
      </c>
      <c r="S202" s="241"/>
      <c r="T202" s="161">
        <f t="shared" si="74"/>
        <v>0</v>
      </c>
      <c r="U202" s="310"/>
      <c r="V202" s="327">
        <f>SUM(V192:V201)</f>
        <v>0</v>
      </c>
      <c r="W202" s="318"/>
      <c r="X202" s="327">
        <f t="shared" ref="X202:Z202" si="82">SUM(X192:X201)</f>
        <v>0</v>
      </c>
      <c r="Y202" s="322"/>
      <c r="Z202" s="327">
        <f t="shared" si="82"/>
        <v>0</v>
      </c>
      <c r="AA202" s="241"/>
      <c r="AB202" s="142">
        <f>SUM(AB192:AB201)</f>
        <v>0</v>
      </c>
      <c r="AC202" s="142">
        <f>SUM(AC192:AC201)</f>
        <v>0</v>
      </c>
      <c r="AE202" s="161">
        <f t="shared" si="78"/>
        <v>0</v>
      </c>
      <c r="AF202" s="310"/>
      <c r="AG202" s="327">
        <f>SUM(AG192:AG201)</f>
        <v>0</v>
      </c>
      <c r="AH202" s="318"/>
      <c r="AI202" s="162">
        <f>SUM(AI192:AI201)</f>
        <v>0</v>
      </c>
      <c r="AJ202" s="322"/>
      <c r="AK202" s="304">
        <f t="shared" ref="AK202" si="83">SUM(AK192:AK201)</f>
        <v>0</v>
      </c>
    </row>
    <row r="203" spans="1:37" s="4" customFormat="1" ht="15.75" x14ac:dyDescent="0.25">
      <c r="A203" s="109" t="s">
        <v>127</v>
      </c>
      <c r="B203" s="149"/>
      <c r="C203" s="145"/>
      <c r="D203" s="144"/>
      <c r="E203" s="145"/>
      <c r="F203" s="124"/>
      <c r="G203" s="228"/>
      <c r="H203" s="369"/>
      <c r="I203" s="146"/>
      <c r="J203" s="358"/>
      <c r="K203" s="146"/>
      <c r="L203" s="124"/>
      <c r="M203" s="145"/>
      <c r="N203" s="124"/>
      <c r="O203" s="153"/>
      <c r="P203" s="127"/>
      <c r="Q203" s="143"/>
      <c r="R203" s="143"/>
      <c r="S203" s="239"/>
      <c r="T203" s="121"/>
      <c r="U203" s="309"/>
      <c r="V203" s="123"/>
      <c r="W203" s="318"/>
      <c r="X203" s="52"/>
      <c r="Y203" s="322"/>
      <c r="Z203" s="52"/>
      <c r="AA203" s="239"/>
      <c r="AB203" s="147"/>
      <c r="AC203" s="147"/>
      <c r="AD203" s="2"/>
      <c r="AE203" s="121"/>
      <c r="AF203" s="309"/>
      <c r="AG203" s="123"/>
      <c r="AH203" s="318"/>
      <c r="AI203" s="52"/>
      <c r="AJ203" s="322"/>
      <c r="AK203" s="46"/>
    </row>
    <row r="204" spans="1:37" s="4" customFormat="1" ht="15.75" x14ac:dyDescent="0.25">
      <c r="A204" s="84"/>
      <c r="B204" s="120"/>
      <c r="C204" s="64"/>
      <c r="D204" s="134"/>
      <c r="E204" s="64"/>
      <c r="F204" s="131"/>
      <c r="G204" s="301"/>
      <c r="H204" s="369"/>
      <c r="I204" s="132">
        <f>G204</f>
        <v>0</v>
      </c>
      <c r="J204" s="358"/>
      <c r="K204" s="366"/>
      <c r="L204" s="131"/>
      <c r="M204" s="133">
        <f>I204-K204</f>
        <v>0</v>
      </c>
      <c r="N204" s="131"/>
      <c r="O204" s="58">
        <f t="shared" si="73"/>
        <v>0</v>
      </c>
      <c r="P204" s="119"/>
      <c r="Q204" s="129"/>
      <c r="R204" s="129"/>
      <c r="S204" s="242"/>
      <c r="T204" s="314">
        <f t="shared" si="74"/>
        <v>0</v>
      </c>
      <c r="U204" s="310"/>
      <c r="V204" s="18"/>
      <c r="W204" s="318"/>
      <c r="X204" s="333"/>
      <c r="Y204" s="322"/>
      <c r="Z204" s="333"/>
      <c r="AA204" s="242"/>
      <c r="AB204" s="148"/>
      <c r="AC204" s="148"/>
      <c r="AD204" s="2"/>
      <c r="AE204" s="314">
        <f t="shared" ref="AE204:AE214" si="84">AB204</f>
        <v>0</v>
      </c>
      <c r="AF204" s="310"/>
      <c r="AG204" s="18"/>
      <c r="AH204" s="318"/>
      <c r="AI204" s="333"/>
      <c r="AJ204" s="322"/>
      <c r="AK204" s="351"/>
    </row>
    <row r="205" spans="1:37" s="4" customFormat="1" ht="15.75" x14ac:dyDescent="0.25">
      <c r="A205" s="84"/>
      <c r="B205" s="120"/>
      <c r="C205" s="64"/>
      <c r="D205" s="134"/>
      <c r="E205" s="64"/>
      <c r="F205" s="131"/>
      <c r="G205" s="301"/>
      <c r="H205" s="369"/>
      <c r="I205" s="132">
        <f t="shared" ref="I205:I213" si="85">G205</f>
        <v>0</v>
      </c>
      <c r="J205" s="358"/>
      <c r="K205" s="366"/>
      <c r="L205" s="131"/>
      <c r="M205" s="133">
        <f t="shared" ref="M205:M213" si="86">I205-K205</f>
        <v>0</v>
      </c>
      <c r="N205" s="131"/>
      <c r="O205" s="58">
        <f t="shared" si="73"/>
        <v>0</v>
      </c>
      <c r="P205" s="119"/>
      <c r="Q205" s="129"/>
      <c r="R205" s="129"/>
      <c r="S205" s="242"/>
      <c r="T205" s="314">
        <f t="shared" si="74"/>
        <v>0</v>
      </c>
      <c r="U205" s="310"/>
      <c r="V205" s="18"/>
      <c r="W205" s="318"/>
      <c r="X205" s="333"/>
      <c r="Y205" s="322"/>
      <c r="Z205" s="333"/>
      <c r="AA205" s="242"/>
      <c r="AB205" s="148"/>
      <c r="AC205" s="148"/>
      <c r="AD205" s="2"/>
      <c r="AE205" s="314">
        <f t="shared" si="84"/>
        <v>0</v>
      </c>
      <c r="AF205" s="310"/>
      <c r="AG205" s="18"/>
      <c r="AH205" s="318"/>
      <c r="AI205" s="333"/>
      <c r="AJ205" s="322"/>
      <c r="AK205" s="351"/>
    </row>
    <row r="206" spans="1:37" s="4" customFormat="1" ht="15.75" x14ac:dyDescent="0.25">
      <c r="A206" s="84"/>
      <c r="B206" s="120"/>
      <c r="C206" s="64"/>
      <c r="D206" s="134"/>
      <c r="E206" s="64"/>
      <c r="F206" s="131"/>
      <c r="G206" s="301"/>
      <c r="H206" s="369"/>
      <c r="I206" s="132">
        <f t="shared" si="85"/>
        <v>0</v>
      </c>
      <c r="J206" s="358"/>
      <c r="K206" s="366"/>
      <c r="L206" s="131"/>
      <c r="M206" s="133">
        <f t="shared" si="86"/>
        <v>0</v>
      </c>
      <c r="N206" s="131"/>
      <c r="O206" s="58">
        <f t="shared" si="73"/>
        <v>0</v>
      </c>
      <c r="P206" s="119"/>
      <c r="Q206" s="129"/>
      <c r="R206" s="129"/>
      <c r="S206" s="242"/>
      <c r="T206" s="314">
        <f t="shared" si="74"/>
        <v>0</v>
      </c>
      <c r="U206" s="310"/>
      <c r="V206" s="18"/>
      <c r="W206" s="318"/>
      <c r="X206" s="333"/>
      <c r="Y206" s="322"/>
      <c r="Z206" s="333"/>
      <c r="AA206" s="242"/>
      <c r="AB206" s="148"/>
      <c r="AC206" s="148"/>
      <c r="AD206" s="2"/>
      <c r="AE206" s="314">
        <f t="shared" si="84"/>
        <v>0</v>
      </c>
      <c r="AF206" s="310"/>
      <c r="AG206" s="18"/>
      <c r="AH206" s="318"/>
      <c r="AI206" s="333"/>
      <c r="AJ206" s="322"/>
      <c r="AK206" s="351"/>
    </row>
    <row r="207" spans="1:37" s="4" customFormat="1" ht="15.75" x14ac:dyDescent="0.25">
      <c r="A207" s="84"/>
      <c r="B207" s="120"/>
      <c r="C207" s="64"/>
      <c r="D207" s="134"/>
      <c r="E207" s="64"/>
      <c r="F207" s="131"/>
      <c r="G207" s="301"/>
      <c r="H207" s="369"/>
      <c r="I207" s="132">
        <f t="shared" si="85"/>
        <v>0</v>
      </c>
      <c r="J207" s="358"/>
      <c r="K207" s="366"/>
      <c r="L207" s="131"/>
      <c r="M207" s="133">
        <f t="shared" si="86"/>
        <v>0</v>
      </c>
      <c r="N207" s="131"/>
      <c r="O207" s="58">
        <f t="shared" si="73"/>
        <v>0</v>
      </c>
      <c r="P207" s="119"/>
      <c r="Q207" s="129"/>
      <c r="R207" s="129"/>
      <c r="S207" s="242"/>
      <c r="T207" s="314">
        <f t="shared" si="74"/>
        <v>0</v>
      </c>
      <c r="U207" s="310"/>
      <c r="V207" s="18"/>
      <c r="W207" s="318"/>
      <c r="X207" s="333"/>
      <c r="Y207" s="322"/>
      <c r="Z207" s="333"/>
      <c r="AA207" s="242"/>
      <c r="AB207" s="148"/>
      <c r="AC207" s="148"/>
      <c r="AD207" s="2"/>
      <c r="AE207" s="314">
        <f t="shared" si="84"/>
        <v>0</v>
      </c>
      <c r="AF207" s="310"/>
      <c r="AG207" s="18"/>
      <c r="AH207" s="318"/>
      <c r="AI207" s="333"/>
      <c r="AJ207" s="322"/>
      <c r="AK207" s="351"/>
    </row>
    <row r="208" spans="1:37" s="4" customFormat="1" ht="15.75" x14ac:dyDescent="0.25">
      <c r="A208" s="84"/>
      <c r="B208" s="120"/>
      <c r="C208" s="64"/>
      <c r="D208" s="134"/>
      <c r="E208" s="64"/>
      <c r="F208" s="131"/>
      <c r="G208" s="301"/>
      <c r="H208" s="369"/>
      <c r="I208" s="132">
        <f t="shared" si="85"/>
        <v>0</v>
      </c>
      <c r="J208" s="358"/>
      <c r="K208" s="366"/>
      <c r="L208" s="131"/>
      <c r="M208" s="133">
        <f t="shared" si="86"/>
        <v>0</v>
      </c>
      <c r="N208" s="131"/>
      <c r="O208" s="58">
        <f t="shared" si="73"/>
        <v>0</v>
      </c>
      <c r="P208" s="119"/>
      <c r="Q208" s="129"/>
      <c r="R208" s="129"/>
      <c r="S208" s="242"/>
      <c r="T208" s="314">
        <f t="shared" si="74"/>
        <v>0</v>
      </c>
      <c r="U208" s="310"/>
      <c r="V208" s="18"/>
      <c r="W208" s="318"/>
      <c r="X208" s="333"/>
      <c r="Y208" s="322"/>
      <c r="Z208" s="333"/>
      <c r="AA208" s="242"/>
      <c r="AB208" s="148"/>
      <c r="AC208" s="148"/>
      <c r="AD208" s="2"/>
      <c r="AE208" s="314">
        <f t="shared" si="84"/>
        <v>0</v>
      </c>
      <c r="AF208" s="310"/>
      <c r="AG208" s="18"/>
      <c r="AH208" s="318"/>
      <c r="AI208" s="333"/>
      <c r="AJ208" s="322"/>
      <c r="AK208" s="351"/>
    </row>
    <row r="209" spans="1:37" s="4" customFormat="1" ht="15.75" x14ac:dyDescent="0.25">
      <c r="A209" s="84"/>
      <c r="B209" s="120"/>
      <c r="C209" s="64"/>
      <c r="D209" s="134"/>
      <c r="E209" s="64"/>
      <c r="F209" s="131"/>
      <c r="G209" s="301"/>
      <c r="H209" s="369"/>
      <c r="I209" s="132">
        <f t="shared" si="85"/>
        <v>0</v>
      </c>
      <c r="J209" s="358"/>
      <c r="K209" s="366"/>
      <c r="L209" s="131"/>
      <c r="M209" s="133">
        <f t="shared" si="86"/>
        <v>0</v>
      </c>
      <c r="N209" s="131"/>
      <c r="O209" s="58">
        <f t="shared" si="73"/>
        <v>0</v>
      </c>
      <c r="P209" s="119"/>
      <c r="Q209" s="129"/>
      <c r="R209" s="129"/>
      <c r="S209" s="242"/>
      <c r="T209" s="314">
        <f t="shared" si="74"/>
        <v>0</v>
      </c>
      <c r="U209" s="310"/>
      <c r="V209" s="18"/>
      <c r="W209" s="318"/>
      <c r="X209" s="333"/>
      <c r="Y209" s="322"/>
      <c r="Z209" s="333"/>
      <c r="AA209" s="242"/>
      <c r="AB209" s="148"/>
      <c r="AC209" s="148"/>
      <c r="AD209" s="2"/>
      <c r="AE209" s="314">
        <f t="shared" si="84"/>
        <v>0</v>
      </c>
      <c r="AF209" s="310"/>
      <c r="AG209" s="18"/>
      <c r="AH209" s="318"/>
      <c r="AI209" s="333"/>
      <c r="AJ209" s="322"/>
      <c r="AK209" s="351"/>
    </row>
    <row r="210" spans="1:37" s="4" customFormat="1" ht="15.75" x14ac:dyDescent="0.25">
      <c r="A210" s="84"/>
      <c r="B210" s="120"/>
      <c r="C210" s="64"/>
      <c r="D210" s="134"/>
      <c r="E210" s="64"/>
      <c r="F210" s="131"/>
      <c r="G210" s="301"/>
      <c r="H210" s="369"/>
      <c r="I210" s="132">
        <f t="shared" si="85"/>
        <v>0</v>
      </c>
      <c r="J210" s="358"/>
      <c r="K210" s="366"/>
      <c r="L210" s="131"/>
      <c r="M210" s="133">
        <f t="shared" si="86"/>
        <v>0</v>
      </c>
      <c r="N210" s="131"/>
      <c r="O210" s="58">
        <f t="shared" si="73"/>
        <v>0</v>
      </c>
      <c r="P210" s="119"/>
      <c r="Q210" s="129"/>
      <c r="R210" s="129"/>
      <c r="S210" s="242"/>
      <c r="T210" s="314">
        <f t="shared" si="74"/>
        <v>0</v>
      </c>
      <c r="U210" s="310"/>
      <c r="V210" s="18"/>
      <c r="W210" s="318"/>
      <c r="X210" s="333"/>
      <c r="Y210" s="322"/>
      <c r="Z210" s="333"/>
      <c r="AA210" s="242"/>
      <c r="AB210" s="148"/>
      <c r="AC210" s="148"/>
      <c r="AD210" s="2"/>
      <c r="AE210" s="314">
        <f t="shared" si="84"/>
        <v>0</v>
      </c>
      <c r="AF210" s="310"/>
      <c r="AG210" s="18"/>
      <c r="AH210" s="318"/>
      <c r="AI210" s="333"/>
      <c r="AJ210" s="322"/>
      <c r="AK210" s="351"/>
    </row>
    <row r="211" spans="1:37" s="4" customFormat="1" ht="15.75" x14ac:dyDescent="0.25">
      <c r="A211" s="84"/>
      <c r="B211" s="120"/>
      <c r="C211" s="64"/>
      <c r="D211" s="134"/>
      <c r="E211" s="64"/>
      <c r="F211" s="131"/>
      <c r="G211" s="301"/>
      <c r="H211" s="369"/>
      <c r="I211" s="132">
        <f t="shared" si="85"/>
        <v>0</v>
      </c>
      <c r="J211" s="358"/>
      <c r="K211" s="366"/>
      <c r="L211" s="131"/>
      <c r="M211" s="133">
        <f t="shared" si="86"/>
        <v>0</v>
      </c>
      <c r="N211" s="131"/>
      <c r="O211" s="58">
        <f t="shared" si="73"/>
        <v>0</v>
      </c>
      <c r="P211" s="119"/>
      <c r="Q211" s="129"/>
      <c r="R211" s="129"/>
      <c r="S211" s="242"/>
      <c r="T211" s="314">
        <f t="shared" si="74"/>
        <v>0</v>
      </c>
      <c r="U211" s="310"/>
      <c r="V211" s="18"/>
      <c r="W211" s="318"/>
      <c r="X211" s="333"/>
      <c r="Y211" s="322"/>
      <c r="Z211" s="333"/>
      <c r="AA211" s="242"/>
      <c r="AB211" s="148"/>
      <c r="AC211" s="148"/>
      <c r="AD211" s="2"/>
      <c r="AE211" s="314">
        <f t="shared" si="84"/>
        <v>0</v>
      </c>
      <c r="AF211" s="310"/>
      <c r="AG211" s="18"/>
      <c r="AH211" s="318"/>
      <c r="AI211" s="333"/>
      <c r="AJ211" s="322"/>
      <c r="AK211" s="351"/>
    </row>
    <row r="212" spans="1:37" s="4" customFormat="1" ht="15.75" x14ac:dyDescent="0.25">
      <c r="A212" s="84"/>
      <c r="B212" s="120"/>
      <c r="C212" s="64"/>
      <c r="D212" s="134"/>
      <c r="E212" s="64"/>
      <c r="F212" s="131"/>
      <c r="G212" s="301"/>
      <c r="H212" s="369"/>
      <c r="I212" s="132">
        <f t="shared" si="85"/>
        <v>0</v>
      </c>
      <c r="J212" s="358"/>
      <c r="K212" s="366"/>
      <c r="L212" s="131"/>
      <c r="M212" s="133">
        <f t="shared" si="86"/>
        <v>0</v>
      </c>
      <c r="N212" s="131"/>
      <c r="O212" s="58">
        <f t="shared" si="73"/>
        <v>0</v>
      </c>
      <c r="P212" s="119"/>
      <c r="Q212" s="129"/>
      <c r="R212" s="129"/>
      <c r="S212" s="242"/>
      <c r="T212" s="314">
        <f t="shared" si="74"/>
        <v>0</v>
      </c>
      <c r="U212" s="310"/>
      <c r="V212" s="18"/>
      <c r="W212" s="318"/>
      <c r="X212" s="333"/>
      <c r="Y212" s="322"/>
      <c r="Z212" s="333"/>
      <c r="AA212" s="242"/>
      <c r="AB212" s="148"/>
      <c r="AC212" s="148"/>
      <c r="AD212" s="2"/>
      <c r="AE212" s="314">
        <f t="shared" si="84"/>
        <v>0</v>
      </c>
      <c r="AF212" s="310"/>
      <c r="AG212" s="18"/>
      <c r="AH212" s="318"/>
      <c r="AI212" s="333"/>
      <c r="AJ212" s="322"/>
      <c r="AK212" s="351"/>
    </row>
    <row r="213" spans="1:37" s="4" customFormat="1" ht="15.75" x14ac:dyDescent="0.25">
      <c r="A213" s="84"/>
      <c r="B213" s="120"/>
      <c r="C213" s="64"/>
      <c r="D213" s="134"/>
      <c r="E213" s="64"/>
      <c r="F213" s="131"/>
      <c r="G213" s="301"/>
      <c r="H213" s="369"/>
      <c r="I213" s="132">
        <f t="shared" si="85"/>
        <v>0</v>
      </c>
      <c r="J213" s="358"/>
      <c r="K213" s="366"/>
      <c r="L213" s="131"/>
      <c r="M213" s="133">
        <f t="shared" si="86"/>
        <v>0</v>
      </c>
      <c r="N213" s="131"/>
      <c r="O213" s="58">
        <f t="shared" si="73"/>
        <v>0</v>
      </c>
      <c r="P213" s="119"/>
      <c r="Q213" s="129"/>
      <c r="R213" s="129"/>
      <c r="S213" s="242"/>
      <c r="T213" s="314">
        <f t="shared" si="74"/>
        <v>0</v>
      </c>
      <c r="U213" s="310"/>
      <c r="V213" s="18"/>
      <c r="W213" s="318"/>
      <c r="X213" s="333"/>
      <c r="Y213" s="322"/>
      <c r="Z213" s="333"/>
      <c r="AA213" s="242"/>
      <c r="AB213" s="148"/>
      <c r="AC213" s="148"/>
      <c r="AD213" s="2"/>
      <c r="AE213" s="314">
        <f t="shared" si="84"/>
        <v>0</v>
      </c>
      <c r="AF213" s="310"/>
      <c r="AG213" s="18"/>
      <c r="AH213" s="318"/>
      <c r="AI213" s="333"/>
      <c r="AJ213" s="322"/>
      <c r="AK213" s="351"/>
    </row>
    <row r="214" spans="1:37" s="60" customFormat="1" ht="15.75" x14ac:dyDescent="0.25">
      <c r="A214" s="77" t="s">
        <v>59</v>
      </c>
      <c r="B214" s="135"/>
      <c r="C214" s="138">
        <f>SUM(C204:C213)</f>
        <v>0</v>
      </c>
      <c r="D214" s="137"/>
      <c r="E214" s="138">
        <f>SUM(E204:E213)</f>
        <v>0</v>
      </c>
      <c r="F214" s="139"/>
      <c r="G214" s="227">
        <f>SUM(G204:G213)</f>
        <v>0</v>
      </c>
      <c r="H214" s="369"/>
      <c r="I214" s="140">
        <f t="shared" ref="I214" si="87">SUM(I204:I213)</f>
        <v>0</v>
      </c>
      <c r="J214" s="358"/>
      <c r="K214" s="140">
        <f>SUM(K204:K213)</f>
        <v>0</v>
      </c>
      <c r="L214" s="139"/>
      <c r="M214" s="138">
        <f>SUM(M204:M213)</f>
        <v>0</v>
      </c>
      <c r="N214" s="139"/>
      <c r="O214" s="58">
        <f t="shared" si="73"/>
        <v>0</v>
      </c>
      <c r="P214" s="141"/>
      <c r="Q214" s="136">
        <f>SUM(Q204:Q213)</f>
        <v>0</v>
      </c>
      <c r="R214" s="136">
        <f>SUM(R204:R213)</f>
        <v>0</v>
      </c>
      <c r="S214" s="241"/>
      <c r="T214" s="161">
        <f t="shared" si="74"/>
        <v>0</v>
      </c>
      <c r="U214" s="310"/>
      <c r="V214" s="327">
        <f>SUM(V204:V213)</f>
        <v>0</v>
      </c>
      <c r="W214" s="318"/>
      <c r="X214" s="327">
        <f t="shared" ref="X214:Z214" si="88">SUM(X204:X213)</f>
        <v>0</v>
      </c>
      <c r="Y214" s="322"/>
      <c r="Z214" s="327">
        <f t="shared" si="88"/>
        <v>0</v>
      </c>
      <c r="AA214" s="241"/>
      <c r="AB214" s="142">
        <f>SUM(AB204:AB213)</f>
        <v>0</v>
      </c>
      <c r="AC214" s="142">
        <f>SUM(AC204:AC213)</f>
        <v>0</v>
      </c>
      <c r="AE214" s="161">
        <f t="shared" si="84"/>
        <v>0</v>
      </c>
      <c r="AF214" s="310"/>
      <c r="AG214" s="327">
        <f>SUM(AG204:AG213)</f>
        <v>0</v>
      </c>
      <c r="AH214" s="318"/>
      <c r="AI214" s="162">
        <f>SUM(AI204:AI213)</f>
        <v>0</v>
      </c>
      <c r="AJ214" s="322"/>
      <c r="AK214" s="304">
        <f t="shared" ref="AK214" si="89">SUM(AK204:AK213)</f>
        <v>0</v>
      </c>
    </row>
    <row r="215" spans="1:37" s="4" customFormat="1" ht="15.75" x14ac:dyDescent="0.25">
      <c r="A215" s="109" t="s">
        <v>128</v>
      </c>
      <c r="B215" s="149"/>
      <c r="C215" s="145"/>
      <c r="D215" s="144"/>
      <c r="E215" s="145"/>
      <c r="F215" s="124"/>
      <c r="G215" s="228"/>
      <c r="H215" s="369"/>
      <c r="I215" s="146"/>
      <c r="J215" s="358"/>
      <c r="K215" s="146"/>
      <c r="L215" s="124"/>
      <c r="M215" s="145"/>
      <c r="N215" s="124"/>
      <c r="O215" s="153"/>
      <c r="P215" s="127"/>
      <c r="Q215" s="143"/>
      <c r="R215" s="143"/>
      <c r="S215" s="239"/>
      <c r="T215" s="121"/>
      <c r="U215" s="309"/>
      <c r="V215" s="123"/>
      <c r="W215" s="318"/>
      <c r="X215" s="52"/>
      <c r="Y215" s="322"/>
      <c r="Z215" s="52"/>
      <c r="AA215" s="239"/>
      <c r="AB215" s="147"/>
      <c r="AC215" s="147"/>
      <c r="AD215" s="2"/>
      <c r="AE215" s="121"/>
      <c r="AF215" s="309"/>
      <c r="AG215" s="123"/>
      <c r="AH215" s="318"/>
      <c r="AI215" s="52"/>
      <c r="AJ215" s="322"/>
      <c r="AK215" s="46"/>
    </row>
    <row r="216" spans="1:37" s="4" customFormat="1" ht="15.75" x14ac:dyDescent="0.25">
      <c r="A216" s="84"/>
      <c r="B216" s="120"/>
      <c r="C216" s="64"/>
      <c r="D216" s="134"/>
      <c r="E216" s="64"/>
      <c r="F216" s="131"/>
      <c r="G216" s="301"/>
      <c r="H216" s="369"/>
      <c r="I216" s="132">
        <f>G216</f>
        <v>0</v>
      </c>
      <c r="J216" s="358"/>
      <c r="K216" s="366"/>
      <c r="L216" s="131"/>
      <c r="M216" s="133">
        <f>I216-K216</f>
        <v>0</v>
      </c>
      <c r="N216" s="131"/>
      <c r="O216" s="58">
        <f t="shared" si="73"/>
        <v>0</v>
      </c>
      <c r="P216" s="119"/>
      <c r="Q216" s="129"/>
      <c r="R216" s="129"/>
      <c r="S216" s="242"/>
      <c r="T216" s="314">
        <f t="shared" si="74"/>
        <v>0</v>
      </c>
      <c r="U216" s="310"/>
      <c r="V216" s="18"/>
      <c r="W216" s="318"/>
      <c r="X216" s="333"/>
      <c r="Y216" s="322"/>
      <c r="Z216" s="333"/>
      <c r="AA216" s="242"/>
      <c r="AB216" s="148"/>
      <c r="AC216" s="148"/>
      <c r="AD216" s="2"/>
      <c r="AE216" s="314">
        <f t="shared" ref="AE216:AE226" si="90">AB216</f>
        <v>0</v>
      </c>
      <c r="AF216" s="310"/>
      <c r="AG216" s="18"/>
      <c r="AH216" s="318"/>
      <c r="AI216" s="333"/>
      <c r="AJ216" s="322"/>
      <c r="AK216" s="351"/>
    </row>
    <row r="217" spans="1:37" s="4" customFormat="1" ht="15.75" x14ac:dyDescent="0.25">
      <c r="A217" s="84"/>
      <c r="B217" s="120"/>
      <c r="C217" s="64"/>
      <c r="D217" s="134"/>
      <c r="E217" s="64"/>
      <c r="F217" s="131"/>
      <c r="G217" s="301"/>
      <c r="H217" s="369"/>
      <c r="I217" s="132">
        <f t="shared" ref="I217:I225" si="91">G217</f>
        <v>0</v>
      </c>
      <c r="J217" s="358"/>
      <c r="K217" s="366"/>
      <c r="L217" s="131"/>
      <c r="M217" s="133">
        <f t="shared" ref="M217:M225" si="92">I217-K217</f>
        <v>0</v>
      </c>
      <c r="N217" s="131"/>
      <c r="O217" s="58">
        <f t="shared" si="73"/>
        <v>0</v>
      </c>
      <c r="P217" s="119"/>
      <c r="Q217" s="129"/>
      <c r="R217" s="129"/>
      <c r="S217" s="242"/>
      <c r="T217" s="314">
        <f t="shared" si="74"/>
        <v>0</v>
      </c>
      <c r="U217" s="310"/>
      <c r="V217" s="18"/>
      <c r="W217" s="318"/>
      <c r="X217" s="333"/>
      <c r="Y217" s="322"/>
      <c r="Z217" s="333"/>
      <c r="AA217" s="242"/>
      <c r="AB217" s="148"/>
      <c r="AC217" s="148"/>
      <c r="AD217" s="2"/>
      <c r="AE217" s="314">
        <f t="shared" si="90"/>
        <v>0</v>
      </c>
      <c r="AF217" s="310"/>
      <c r="AG217" s="18"/>
      <c r="AH217" s="318"/>
      <c r="AI217" s="333"/>
      <c r="AJ217" s="322"/>
      <c r="AK217" s="351"/>
    </row>
    <row r="218" spans="1:37" s="4" customFormat="1" ht="15.75" x14ac:dyDescent="0.25">
      <c r="A218" s="84"/>
      <c r="B218" s="120"/>
      <c r="C218" s="64"/>
      <c r="D218" s="134"/>
      <c r="E218" s="64"/>
      <c r="F218" s="131"/>
      <c r="G218" s="301"/>
      <c r="H218" s="369"/>
      <c r="I218" s="132">
        <f t="shared" si="91"/>
        <v>0</v>
      </c>
      <c r="J218" s="358"/>
      <c r="K218" s="366"/>
      <c r="L218" s="131"/>
      <c r="M218" s="133">
        <f t="shared" si="92"/>
        <v>0</v>
      </c>
      <c r="N218" s="131"/>
      <c r="O218" s="58">
        <f t="shared" si="73"/>
        <v>0</v>
      </c>
      <c r="P218" s="119"/>
      <c r="Q218" s="129"/>
      <c r="R218" s="129"/>
      <c r="S218" s="242"/>
      <c r="T218" s="314">
        <f t="shared" si="74"/>
        <v>0</v>
      </c>
      <c r="U218" s="310"/>
      <c r="V218" s="18"/>
      <c r="W218" s="318"/>
      <c r="X218" s="333"/>
      <c r="Y218" s="322"/>
      <c r="Z218" s="333"/>
      <c r="AA218" s="242"/>
      <c r="AB218" s="148"/>
      <c r="AC218" s="148"/>
      <c r="AD218" s="2"/>
      <c r="AE218" s="314">
        <f t="shared" si="90"/>
        <v>0</v>
      </c>
      <c r="AF218" s="310"/>
      <c r="AG218" s="18"/>
      <c r="AH218" s="318"/>
      <c r="AI218" s="333"/>
      <c r="AJ218" s="322"/>
      <c r="AK218" s="351"/>
    </row>
    <row r="219" spans="1:37" s="4" customFormat="1" ht="15.75" x14ac:dyDescent="0.25">
      <c r="A219" s="84"/>
      <c r="B219" s="120"/>
      <c r="C219" s="64"/>
      <c r="D219" s="134"/>
      <c r="E219" s="64"/>
      <c r="F219" s="131"/>
      <c r="G219" s="301"/>
      <c r="H219" s="369"/>
      <c r="I219" s="132">
        <f t="shared" si="91"/>
        <v>0</v>
      </c>
      <c r="J219" s="358"/>
      <c r="K219" s="366"/>
      <c r="L219" s="131"/>
      <c r="M219" s="133">
        <f t="shared" si="92"/>
        <v>0</v>
      </c>
      <c r="N219" s="131"/>
      <c r="O219" s="58">
        <f t="shared" si="73"/>
        <v>0</v>
      </c>
      <c r="P219" s="119"/>
      <c r="Q219" s="129"/>
      <c r="R219" s="129"/>
      <c r="S219" s="242"/>
      <c r="T219" s="314">
        <f t="shared" si="74"/>
        <v>0</v>
      </c>
      <c r="U219" s="310"/>
      <c r="V219" s="18"/>
      <c r="W219" s="318"/>
      <c r="X219" s="333"/>
      <c r="Y219" s="322"/>
      <c r="Z219" s="333"/>
      <c r="AA219" s="242"/>
      <c r="AB219" s="148"/>
      <c r="AC219" s="148"/>
      <c r="AD219" s="2"/>
      <c r="AE219" s="314">
        <f t="shared" si="90"/>
        <v>0</v>
      </c>
      <c r="AF219" s="310"/>
      <c r="AG219" s="18"/>
      <c r="AH219" s="318"/>
      <c r="AI219" s="333"/>
      <c r="AJ219" s="322"/>
      <c r="AK219" s="351"/>
    </row>
    <row r="220" spans="1:37" s="4" customFormat="1" ht="15.75" x14ac:dyDescent="0.25">
      <c r="A220" s="84"/>
      <c r="B220" s="120"/>
      <c r="C220" s="64"/>
      <c r="D220" s="134"/>
      <c r="E220" s="64"/>
      <c r="F220" s="131"/>
      <c r="G220" s="301"/>
      <c r="H220" s="369"/>
      <c r="I220" s="132">
        <f t="shared" si="91"/>
        <v>0</v>
      </c>
      <c r="J220" s="358"/>
      <c r="K220" s="366"/>
      <c r="L220" s="131"/>
      <c r="M220" s="133">
        <f t="shared" si="92"/>
        <v>0</v>
      </c>
      <c r="N220" s="131"/>
      <c r="O220" s="58">
        <f t="shared" si="73"/>
        <v>0</v>
      </c>
      <c r="P220" s="119"/>
      <c r="Q220" s="129"/>
      <c r="R220" s="129"/>
      <c r="S220" s="242"/>
      <c r="T220" s="314">
        <f t="shared" si="74"/>
        <v>0</v>
      </c>
      <c r="U220" s="310"/>
      <c r="V220" s="18"/>
      <c r="W220" s="318"/>
      <c r="X220" s="333"/>
      <c r="Y220" s="322"/>
      <c r="Z220" s="333"/>
      <c r="AA220" s="242"/>
      <c r="AB220" s="148"/>
      <c r="AC220" s="148"/>
      <c r="AD220" s="2"/>
      <c r="AE220" s="314">
        <f t="shared" si="90"/>
        <v>0</v>
      </c>
      <c r="AF220" s="310"/>
      <c r="AG220" s="18"/>
      <c r="AH220" s="318"/>
      <c r="AI220" s="333"/>
      <c r="AJ220" s="322"/>
      <c r="AK220" s="351"/>
    </row>
    <row r="221" spans="1:37" s="4" customFormat="1" ht="15.75" x14ac:dyDescent="0.25">
      <c r="A221" s="84"/>
      <c r="B221" s="120"/>
      <c r="C221" s="64"/>
      <c r="D221" s="134"/>
      <c r="E221" s="64"/>
      <c r="F221" s="131"/>
      <c r="G221" s="301"/>
      <c r="H221" s="369"/>
      <c r="I221" s="132">
        <f t="shared" si="91"/>
        <v>0</v>
      </c>
      <c r="J221" s="358"/>
      <c r="K221" s="366"/>
      <c r="L221" s="131"/>
      <c r="M221" s="133">
        <f t="shared" si="92"/>
        <v>0</v>
      </c>
      <c r="N221" s="131"/>
      <c r="O221" s="58">
        <f t="shared" si="73"/>
        <v>0</v>
      </c>
      <c r="P221" s="119"/>
      <c r="Q221" s="129"/>
      <c r="R221" s="129"/>
      <c r="S221" s="242"/>
      <c r="T221" s="314">
        <f t="shared" si="74"/>
        <v>0</v>
      </c>
      <c r="U221" s="310"/>
      <c r="V221" s="18"/>
      <c r="W221" s="318"/>
      <c r="X221" s="333"/>
      <c r="Y221" s="322"/>
      <c r="Z221" s="333"/>
      <c r="AA221" s="242"/>
      <c r="AB221" s="148"/>
      <c r="AC221" s="148"/>
      <c r="AD221" s="2"/>
      <c r="AE221" s="314">
        <f t="shared" si="90"/>
        <v>0</v>
      </c>
      <c r="AF221" s="310"/>
      <c r="AG221" s="18"/>
      <c r="AH221" s="318"/>
      <c r="AI221" s="333"/>
      <c r="AJ221" s="322"/>
      <c r="AK221" s="351"/>
    </row>
    <row r="222" spans="1:37" s="4" customFormat="1" ht="15.75" x14ac:dyDescent="0.25">
      <c r="A222" s="84"/>
      <c r="B222" s="120"/>
      <c r="C222" s="64"/>
      <c r="D222" s="134"/>
      <c r="E222" s="64"/>
      <c r="F222" s="131"/>
      <c r="G222" s="301"/>
      <c r="H222" s="369"/>
      <c r="I222" s="132">
        <f t="shared" si="91"/>
        <v>0</v>
      </c>
      <c r="J222" s="358"/>
      <c r="K222" s="366"/>
      <c r="L222" s="131"/>
      <c r="M222" s="133">
        <f t="shared" si="92"/>
        <v>0</v>
      </c>
      <c r="N222" s="131"/>
      <c r="O222" s="58">
        <f t="shared" si="73"/>
        <v>0</v>
      </c>
      <c r="P222" s="119"/>
      <c r="Q222" s="129"/>
      <c r="R222" s="129"/>
      <c r="S222" s="242"/>
      <c r="T222" s="314">
        <f t="shared" si="74"/>
        <v>0</v>
      </c>
      <c r="U222" s="310"/>
      <c r="V222" s="18"/>
      <c r="W222" s="318"/>
      <c r="X222" s="333"/>
      <c r="Y222" s="322"/>
      <c r="Z222" s="333"/>
      <c r="AA222" s="242"/>
      <c r="AB222" s="148"/>
      <c r="AC222" s="148"/>
      <c r="AD222" s="2"/>
      <c r="AE222" s="314">
        <f t="shared" si="90"/>
        <v>0</v>
      </c>
      <c r="AF222" s="310"/>
      <c r="AG222" s="18"/>
      <c r="AH222" s="318"/>
      <c r="AI222" s="333"/>
      <c r="AJ222" s="322"/>
      <c r="AK222" s="351"/>
    </row>
    <row r="223" spans="1:37" s="4" customFormat="1" ht="15.75" x14ac:dyDescent="0.25">
      <c r="A223" s="84"/>
      <c r="B223" s="120"/>
      <c r="C223" s="64"/>
      <c r="D223" s="134"/>
      <c r="E223" s="64"/>
      <c r="F223" s="131"/>
      <c r="G223" s="301"/>
      <c r="H223" s="369"/>
      <c r="I223" s="132">
        <f t="shared" si="91"/>
        <v>0</v>
      </c>
      <c r="J223" s="358"/>
      <c r="K223" s="366"/>
      <c r="L223" s="131"/>
      <c r="M223" s="133">
        <f t="shared" si="92"/>
        <v>0</v>
      </c>
      <c r="N223" s="131"/>
      <c r="O223" s="58">
        <f t="shared" si="73"/>
        <v>0</v>
      </c>
      <c r="P223" s="119"/>
      <c r="Q223" s="129"/>
      <c r="R223" s="129"/>
      <c r="S223" s="242"/>
      <c r="T223" s="314">
        <f t="shared" si="74"/>
        <v>0</v>
      </c>
      <c r="U223" s="310"/>
      <c r="V223" s="18"/>
      <c r="W223" s="318"/>
      <c r="X223" s="333"/>
      <c r="Y223" s="322"/>
      <c r="Z223" s="333"/>
      <c r="AA223" s="242"/>
      <c r="AB223" s="148"/>
      <c r="AC223" s="148"/>
      <c r="AD223" s="2"/>
      <c r="AE223" s="314">
        <f t="shared" si="90"/>
        <v>0</v>
      </c>
      <c r="AF223" s="310"/>
      <c r="AG223" s="18"/>
      <c r="AH223" s="318"/>
      <c r="AI223" s="333"/>
      <c r="AJ223" s="322"/>
      <c r="AK223" s="351"/>
    </row>
    <row r="224" spans="1:37" s="4" customFormat="1" ht="15.75" x14ac:dyDescent="0.25">
      <c r="A224" s="84"/>
      <c r="B224" s="120"/>
      <c r="C224" s="64"/>
      <c r="D224" s="134"/>
      <c r="E224" s="64"/>
      <c r="F224" s="131"/>
      <c r="G224" s="301"/>
      <c r="H224" s="369"/>
      <c r="I224" s="132">
        <f t="shared" si="91"/>
        <v>0</v>
      </c>
      <c r="J224" s="358"/>
      <c r="K224" s="366"/>
      <c r="L224" s="131"/>
      <c r="M224" s="133">
        <f t="shared" si="92"/>
        <v>0</v>
      </c>
      <c r="N224" s="131"/>
      <c r="O224" s="58">
        <f t="shared" si="73"/>
        <v>0</v>
      </c>
      <c r="P224" s="119"/>
      <c r="Q224" s="129"/>
      <c r="R224" s="129"/>
      <c r="S224" s="242"/>
      <c r="T224" s="314">
        <f t="shared" si="74"/>
        <v>0</v>
      </c>
      <c r="U224" s="310"/>
      <c r="V224" s="18"/>
      <c r="W224" s="318"/>
      <c r="X224" s="333"/>
      <c r="Y224" s="322"/>
      <c r="Z224" s="333"/>
      <c r="AA224" s="242"/>
      <c r="AB224" s="148"/>
      <c r="AC224" s="148"/>
      <c r="AD224" s="2"/>
      <c r="AE224" s="314">
        <f t="shared" si="90"/>
        <v>0</v>
      </c>
      <c r="AF224" s="310"/>
      <c r="AG224" s="18"/>
      <c r="AH224" s="318"/>
      <c r="AI224" s="333"/>
      <c r="AJ224" s="322"/>
      <c r="AK224" s="351"/>
    </row>
    <row r="225" spans="1:37" s="4" customFormat="1" ht="15.75" x14ac:dyDescent="0.25">
      <c r="A225" s="84"/>
      <c r="B225" s="120"/>
      <c r="C225" s="64"/>
      <c r="D225" s="134"/>
      <c r="E225" s="64"/>
      <c r="F225" s="131"/>
      <c r="G225" s="301"/>
      <c r="H225" s="369"/>
      <c r="I225" s="132">
        <f t="shared" si="91"/>
        <v>0</v>
      </c>
      <c r="J225" s="358"/>
      <c r="K225" s="366"/>
      <c r="L225" s="131"/>
      <c r="M225" s="133">
        <f t="shared" si="92"/>
        <v>0</v>
      </c>
      <c r="N225" s="131"/>
      <c r="O225" s="58">
        <f t="shared" si="73"/>
        <v>0</v>
      </c>
      <c r="P225" s="119"/>
      <c r="Q225" s="129"/>
      <c r="R225" s="129"/>
      <c r="S225" s="242"/>
      <c r="T225" s="314">
        <f t="shared" si="74"/>
        <v>0</v>
      </c>
      <c r="U225" s="310"/>
      <c r="V225" s="18"/>
      <c r="W225" s="318"/>
      <c r="X225" s="333"/>
      <c r="Y225" s="322"/>
      <c r="Z225" s="333"/>
      <c r="AA225" s="242"/>
      <c r="AB225" s="148"/>
      <c r="AC225" s="148"/>
      <c r="AD225" s="2"/>
      <c r="AE225" s="314">
        <f t="shared" si="90"/>
        <v>0</v>
      </c>
      <c r="AF225" s="310"/>
      <c r="AG225" s="18"/>
      <c r="AH225" s="318"/>
      <c r="AI225" s="333"/>
      <c r="AJ225" s="322"/>
      <c r="AK225" s="351"/>
    </row>
    <row r="226" spans="1:37" s="60" customFormat="1" ht="15.75" x14ac:dyDescent="0.25">
      <c r="A226" s="77" t="s">
        <v>60</v>
      </c>
      <c r="B226" s="135"/>
      <c r="C226" s="138">
        <f>SUM(C216:C225)</f>
        <v>0</v>
      </c>
      <c r="D226" s="137"/>
      <c r="E226" s="138">
        <f>SUM(E216:E225)</f>
        <v>0</v>
      </c>
      <c r="F226" s="139"/>
      <c r="G226" s="227">
        <f>SUM(G216:G225)</f>
        <v>0</v>
      </c>
      <c r="H226" s="369"/>
      <c r="I226" s="140">
        <f t="shared" ref="I226" si="93">SUM(I216:I225)</f>
        <v>0</v>
      </c>
      <c r="J226" s="358"/>
      <c r="K226" s="140">
        <f>SUM(K216:K225)</f>
        <v>0</v>
      </c>
      <c r="L226" s="139"/>
      <c r="M226" s="138">
        <f>SUM(M216:M225)</f>
        <v>0</v>
      </c>
      <c r="N226" s="139"/>
      <c r="O226" s="58">
        <f t="shared" si="73"/>
        <v>0</v>
      </c>
      <c r="P226" s="141"/>
      <c r="Q226" s="136">
        <f>SUM(Q216:Q225)</f>
        <v>0</v>
      </c>
      <c r="R226" s="136">
        <f>SUM(R216:R225)</f>
        <v>0</v>
      </c>
      <c r="S226" s="241"/>
      <c r="T226" s="161">
        <f t="shared" si="74"/>
        <v>0</v>
      </c>
      <c r="U226" s="310"/>
      <c r="V226" s="327">
        <f>SUM(V216:V225)</f>
        <v>0</v>
      </c>
      <c r="W226" s="318"/>
      <c r="X226" s="327">
        <f t="shared" ref="X226:Z226" si="94">SUM(X216:X225)</f>
        <v>0</v>
      </c>
      <c r="Y226" s="322"/>
      <c r="Z226" s="327">
        <f t="shared" si="94"/>
        <v>0</v>
      </c>
      <c r="AA226" s="241"/>
      <c r="AB226" s="142">
        <f>SUM(AB216:AB225)</f>
        <v>0</v>
      </c>
      <c r="AC226" s="142">
        <f>SUM(AC216:AC225)</f>
        <v>0</v>
      </c>
      <c r="AE226" s="161">
        <f t="shared" si="90"/>
        <v>0</v>
      </c>
      <c r="AF226" s="310"/>
      <c r="AG226" s="327">
        <f>SUM(AG216:AG225)</f>
        <v>0</v>
      </c>
      <c r="AH226" s="318"/>
      <c r="AI226" s="162">
        <f>SUM(AI216:AI225)</f>
        <v>0</v>
      </c>
      <c r="AJ226" s="322"/>
      <c r="AK226" s="304">
        <f t="shared" ref="AK226" si="95">SUM(AK216:AK225)</f>
        <v>0</v>
      </c>
    </row>
    <row r="227" spans="1:37" s="4" customFormat="1" ht="15.75" x14ac:dyDescent="0.25">
      <c r="A227" s="109" t="s">
        <v>129</v>
      </c>
      <c r="B227" s="149"/>
      <c r="C227" s="145"/>
      <c r="D227" s="144"/>
      <c r="E227" s="145"/>
      <c r="F227" s="124"/>
      <c r="G227" s="228"/>
      <c r="H227" s="369"/>
      <c r="I227" s="146"/>
      <c r="J227" s="358"/>
      <c r="K227" s="146"/>
      <c r="L227" s="124"/>
      <c r="M227" s="145"/>
      <c r="N227" s="124"/>
      <c r="O227" s="153"/>
      <c r="P227" s="127"/>
      <c r="Q227" s="143"/>
      <c r="R227" s="143"/>
      <c r="S227" s="239"/>
      <c r="T227" s="121"/>
      <c r="U227" s="309"/>
      <c r="V227" s="123"/>
      <c r="W227" s="318"/>
      <c r="X227" s="52"/>
      <c r="Y227" s="322"/>
      <c r="Z227" s="52"/>
      <c r="AA227" s="239"/>
      <c r="AB227" s="147"/>
      <c r="AC227" s="147"/>
      <c r="AD227" s="2"/>
      <c r="AE227" s="121"/>
      <c r="AF227" s="309"/>
      <c r="AG227" s="123"/>
      <c r="AH227" s="318"/>
      <c r="AI227" s="52"/>
      <c r="AJ227" s="322"/>
      <c r="AK227" s="46"/>
    </row>
    <row r="228" spans="1:37" s="4" customFormat="1" ht="15.75" x14ac:dyDescent="0.25">
      <c r="A228" s="84"/>
      <c r="B228" s="120"/>
      <c r="C228" s="64"/>
      <c r="D228" s="134"/>
      <c r="E228" s="64"/>
      <c r="F228" s="131"/>
      <c r="G228" s="301"/>
      <c r="H228" s="369"/>
      <c r="I228" s="132">
        <f>G228</f>
        <v>0</v>
      </c>
      <c r="J228" s="358"/>
      <c r="K228" s="366"/>
      <c r="L228" s="131"/>
      <c r="M228" s="133">
        <f>I228-K228</f>
        <v>0</v>
      </c>
      <c r="N228" s="131"/>
      <c r="O228" s="58">
        <f t="shared" si="73"/>
        <v>0</v>
      </c>
      <c r="P228" s="119"/>
      <c r="Q228" s="129"/>
      <c r="R228" s="129"/>
      <c r="S228" s="242"/>
      <c r="T228" s="314">
        <f t="shared" si="74"/>
        <v>0</v>
      </c>
      <c r="U228" s="310"/>
      <c r="V228" s="18"/>
      <c r="W228" s="318"/>
      <c r="X228" s="333"/>
      <c r="Y228" s="322"/>
      <c r="Z228" s="333"/>
      <c r="AA228" s="242"/>
      <c r="AB228" s="148"/>
      <c r="AC228" s="148"/>
      <c r="AD228" s="2"/>
      <c r="AE228" s="314">
        <f t="shared" ref="AE228:AE238" si="96">AB228</f>
        <v>0</v>
      </c>
      <c r="AF228" s="310"/>
      <c r="AG228" s="18"/>
      <c r="AH228" s="318"/>
      <c r="AI228" s="333"/>
      <c r="AJ228" s="322"/>
      <c r="AK228" s="351"/>
    </row>
    <row r="229" spans="1:37" s="4" customFormat="1" ht="15.75" x14ac:dyDescent="0.25">
      <c r="A229" s="84"/>
      <c r="B229" s="120"/>
      <c r="C229" s="64"/>
      <c r="D229" s="134"/>
      <c r="E229" s="64"/>
      <c r="F229" s="131"/>
      <c r="G229" s="301"/>
      <c r="H229" s="369"/>
      <c r="I229" s="132">
        <f t="shared" ref="I229:I237" si="97">G229</f>
        <v>0</v>
      </c>
      <c r="J229" s="358"/>
      <c r="K229" s="366"/>
      <c r="L229" s="131"/>
      <c r="M229" s="133">
        <f t="shared" ref="M229:M237" si="98">I229-K229</f>
        <v>0</v>
      </c>
      <c r="N229" s="131"/>
      <c r="O229" s="58">
        <f t="shared" si="73"/>
        <v>0</v>
      </c>
      <c r="P229" s="119"/>
      <c r="Q229" s="129"/>
      <c r="R229" s="129"/>
      <c r="S229" s="242"/>
      <c r="T229" s="314">
        <f t="shared" si="74"/>
        <v>0</v>
      </c>
      <c r="U229" s="310"/>
      <c r="V229" s="18"/>
      <c r="W229" s="318"/>
      <c r="X229" s="333"/>
      <c r="Y229" s="322"/>
      <c r="Z229" s="333"/>
      <c r="AA229" s="242"/>
      <c r="AB229" s="148"/>
      <c r="AC229" s="148"/>
      <c r="AD229" s="2"/>
      <c r="AE229" s="314">
        <f t="shared" si="96"/>
        <v>0</v>
      </c>
      <c r="AF229" s="310"/>
      <c r="AG229" s="18"/>
      <c r="AH229" s="318"/>
      <c r="AI229" s="333"/>
      <c r="AJ229" s="322"/>
      <c r="AK229" s="351"/>
    </row>
    <row r="230" spans="1:37" s="4" customFormat="1" ht="15.75" x14ac:dyDescent="0.25">
      <c r="A230" s="84"/>
      <c r="B230" s="120"/>
      <c r="C230" s="64"/>
      <c r="D230" s="134"/>
      <c r="E230" s="64"/>
      <c r="F230" s="131"/>
      <c r="G230" s="301"/>
      <c r="H230" s="369"/>
      <c r="I230" s="132">
        <f t="shared" si="97"/>
        <v>0</v>
      </c>
      <c r="J230" s="358"/>
      <c r="K230" s="366"/>
      <c r="L230" s="131"/>
      <c r="M230" s="133">
        <f t="shared" si="98"/>
        <v>0</v>
      </c>
      <c r="N230" s="131"/>
      <c r="O230" s="58">
        <f t="shared" si="73"/>
        <v>0</v>
      </c>
      <c r="P230" s="119"/>
      <c r="Q230" s="129"/>
      <c r="R230" s="129"/>
      <c r="S230" s="242"/>
      <c r="T230" s="314">
        <f t="shared" si="74"/>
        <v>0</v>
      </c>
      <c r="U230" s="310"/>
      <c r="V230" s="18"/>
      <c r="W230" s="318"/>
      <c r="X230" s="333"/>
      <c r="Y230" s="322"/>
      <c r="Z230" s="333"/>
      <c r="AA230" s="242"/>
      <c r="AB230" s="148"/>
      <c r="AC230" s="148"/>
      <c r="AD230" s="2"/>
      <c r="AE230" s="314">
        <f t="shared" si="96"/>
        <v>0</v>
      </c>
      <c r="AF230" s="310"/>
      <c r="AG230" s="18"/>
      <c r="AH230" s="318"/>
      <c r="AI230" s="333"/>
      <c r="AJ230" s="322"/>
      <c r="AK230" s="351"/>
    </row>
    <row r="231" spans="1:37" s="4" customFormat="1" ht="15.75" x14ac:dyDescent="0.25">
      <c r="A231" s="84"/>
      <c r="B231" s="120"/>
      <c r="C231" s="64"/>
      <c r="D231" s="134"/>
      <c r="E231" s="64"/>
      <c r="F231" s="131"/>
      <c r="G231" s="301"/>
      <c r="H231" s="369"/>
      <c r="I231" s="132">
        <f t="shared" si="97"/>
        <v>0</v>
      </c>
      <c r="J231" s="358"/>
      <c r="K231" s="366"/>
      <c r="L231" s="131"/>
      <c r="M231" s="133">
        <f t="shared" si="98"/>
        <v>0</v>
      </c>
      <c r="N231" s="131"/>
      <c r="O231" s="58">
        <f t="shared" si="73"/>
        <v>0</v>
      </c>
      <c r="P231" s="119"/>
      <c r="Q231" s="129"/>
      <c r="R231" s="129"/>
      <c r="S231" s="242"/>
      <c r="T231" s="314">
        <f t="shared" si="74"/>
        <v>0</v>
      </c>
      <c r="U231" s="310"/>
      <c r="V231" s="18"/>
      <c r="W231" s="318"/>
      <c r="X231" s="333"/>
      <c r="Y231" s="322"/>
      <c r="Z231" s="333"/>
      <c r="AA231" s="242"/>
      <c r="AB231" s="148"/>
      <c r="AC231" s="148"/>
      <c r="AD231" s="2"/>
      <c r="AE231" s="314">
        <f t="shared" si="96"/>
        <v>0</v>
      </c>
      <c r="AF231" s="310"/>
      <c r="AG231" s="18"/>
      <c r="AH231" s="318"/>
      <c r="AI231" s="333"/>
      <c r="AJ231" s="322"/>
      <c r="AK231" s="351"/>
    </row>
    <row r="232" spans="1:37" s="4" customFormat="1" ht="15.75" x14ac:dyDescent="0.25">
      <c r="A232" s="84"/>
      <c r="B232" s="120"/>
      <c r="C232" s="64"/>
      <c r="D232" s="134"/>
      <c r="E232" s="64"/>
      <c r="F232" s="131"/>
      <c r="G232" s="301"/>
      <c r="H232" s="369"/>
      <c r="I232" s="132">
        <f t="shared" si="97"/>
        <v>0</v>
      </c>
      <c r="J232" s="358"/>
      <c r="K232" s="366"/>
      <c r="L232" s="131"/>
      <c r="M232" s="133">
        <f t="shared" si="98"/>
        <v>0</v>
      </c>
      <c r="N232" s="131"/>
      <c r="O232" s="58">
        <f t="shared" si="73"/>
        <v>0</v>
      </c>
      <c r="P232" s="119"/>
      <c r="Q232" s="129"/>
      <c r="R232" s="129"/>
      <c r="S232" s="242"/>
      <c r="T232" s="314">
        <f t="shared" si="74"/>
        <v>0</v>
      </c>
      <c r="U232" s="310"/>
      <c r="V232" s="18"/>
      <c r="W232" s="318"/>
      <c r="X232" s="333"/>
      <c r="Y232" s="322"/>
      <c r="Z232" s="333"/>
      <c r="AA232" s="242"/>
      <c r="AB232" s="148"/>
      <c r="AC232" s="148"/>
      <c r="AD232" s="2"/>
      <c r="AE232" s="314">
        <f t="shared" si="96"/>
        <v>0</v>
      </c>
      <c r="AF232" s="310"/>
      <c r="AG232" s="18"/>
      <c r="AH232" s="318"/>
      <c r="AI232" s="333"/>
      <c r="AJ232" s="322"/>
      <c r="AK232" s="351"/>
    </row>
    <row r="233" spans="1:37" s="4" customFormat="1" ht="15.75" x14ac:dyDescent="0.25">
      <c r="A233" s="84"/>
      <c r="B233" s="120"/>
      <c r="C233" s="64"/>
      <c r="D233" s="134"/>
      <c r="E233" s="64"/>
      <c r="F233" s="131"/>
      <c r="G233" s="301"/>
      <c r="H233" s="369"/>
      <c r="I233" s="132">
        <f t="shared" si="97"/>
        <v>0</v>
      </c>
      <c r="J233" s="358"/>
      <c r="K233" s="366"/>
      <c r="L233" s="131"/>
      <c r="M233" s="133">
        <f t="shared" si="98"/>
        <v>0</v>
      </c>
      <c r="N233" s="131"/>
      <c r="O233" s="58">
        <f t="shared" si="73"/>
        <v>0</v>
      </c>
      <c r="P233" s="119"/>
      <c r="Q233" s="129"/>
      <c r="R233" s="129"/>
      <c r="S233" s="242"/>
      <c r="T233" s="314">
        <f t="shared" si="74"/>
        <v>0</v>
      </c>
      <c r="U233" s="310"/>
      <c r="V233" s="18"/>
      <c r="W233" s="318"/>
      <c r="X233" s="333"/>
      <c r="Y233" s="322"/>
      <c r="Z233" s="333"/>
      <c r="AA233" s="242"/>
      <c r="AB233" s="148"/>
      <c r="AC233" s="148"/>
      <c r="AD233" s="2"/>
      <c r="AE233" s="314">
        <f t="shared" si="96"/>
        <v>0</v>
      </c>
      <c r="AF233" s="310"/>
      <c r="AG233" s="18"/>
      <c r="AH233" s="318"/>
      <c r="AI233" s="333"/>
      <c r="AJ233" s="322"/>
      <c r="AK233" s="351"/>
    </row>
    <row r="234" spans="1:37" s="4" customFormat="1" ht="15.75" x14ac:dyDescent="0.25">
      <c r="A234" s="84"/>
      <c r="B234" s="120"/>
      <c r="C234" s="64"/>
      <c r="D234" s="134"/>
      <c r="E234" s="64"/>
      <c r="F234" s="131"/>
      <c r="G234" s="301"/>
      <c r="H234" s="369"/>
      <c r="I234" s="132">
        <f t="shared" si="97"/>
        <v>0</v>
      </c>
      <c r="J234" s="358"/>
      <c r="K234" s="366"/>
      <c r="L234" s="131"/>
      <c r="M234" s="133">
        <f t="shared" si="98"/>
        <v>0</v>
      </c>
      <c r="N234" s="131"/>
      <c r="O234" s="58">
        <f t="shared" si="73"/>
        <v>0</v>
      </c>
      <c r="P234" s="119"/>
      <c r="Q234" s="129"/>
      <c r="R234" s="129"/>
      <c r="S234" s="242"/>
      <c r="T234" s="314">
        <f t="shared" si="74"/>
        <v>0</v>
      </c>
      <c r="U234" s="310"/>
      <c r="V234" s="18"/>
      <c r="W234" s="318"/>
      <c r="X234" s="333"/>
      <c r="Y234" s="322"/>
      <c r="Z234" s="333"/>
      <c r="AA234" s="242"/>
      <c r="AB234" s="148"/>
      <c r="AC234" s="148"/>
      <c r="AD234" s="2"/>
      <c r="AE234" s="314">
        <f t="shared" si="96"/>
        <v>0</v>
      </c>
      <c r="AF234" s="310"/>
      <c r="AG234" s="18"/>
      <c r="AH234" s="318"/>
      <c r="AI234" s="333"/>
      <c r="AJ234" s="322"/>
      <c r="AK234" s="351"/>
    </row>
    <row r="235" spans="1:37" s="4" customFormat="1" ht="15.75" x14ac:dyDescent="0.25">
      <c r="A235" s="84"/>
      <c r="B235" s="120"/>
      <c r="C235" s="64"/>
      <c r="D235" s="134"/>
      <c r="E235" s="64"/>
      <c r="F235" s="131"/>
      <c r="G235" s="301"/>
      <c r="H235" s="369"/>
      <c r="I235" s="132">
        <f t="shared" si="97"/>
        <v>0</v>
      </c>
      <c r="J235" s="358"/>
      <c r="K235" s="366"/>
      <c r="L235" s="131"/>
      <c r="M235" s="133">
        <f t="shared" si="98"/>
        <v>0</v>
      </c>
      <c r="N235" s="131"/>
      <c r="O235" s="58">
        <f t="shared" si="73"/>
        <v>0</v>
      </c>
      <c r="P235" s="119"/>
      <c r="Q235" s="129"/>
      <c r="R235" s="129"/>
      <c r="S235" s="242"/>
      <c r="T235" s="314">
        <f t="shared" si="74"/>
        <v>0</v>
      </c>
      <c r="U235" s="310"/>
      <c r="V235" s="18"/>
      <c r="W235" s="318"/>
      <c r="X235" s="333"/>
      <c r="Y235" s="322"/>
      <c r="Z235" s="333"/>
      <c r="AA235" s="242"/>
      <c r="AB235" s="148"/>
      <c r="AC235" s="148"/>
      <c r="AD235" s="2"/>
      <c r="AE235" s="314">
        <f t="shared" si="96"/>
        <v>0</v>
      </c>
      <c r="AF235" s="310"/>
      <c r="AG235" s="18"/>
      <c r="AH235" s="318"/>
      <c r="AI235" s="333"/>
      <c r="AJ235" s="322"/>
      <c r="AK235" s="351"/>
    </row>
    <row r="236" spans="1:37" s="4" customFormat="1" ht="15.75" x14ac:dyDescent="0.25">
      <c r="A236" s="84"/>
      <c r="B236" s="120"/>
      <c r="C236" s="64"/>
      <c r="D236" s="134"/>
      <c r="E236" s="64"/>
      <c r="F236" s="131"/>
      <c r="G236" s="301"/>
      <c r="H236" s="369"/>
      <c r="I236" s="132">
        <f t="shared" si="97"/>
        <v>0</v>
      </c>
      <c r="J236" s="358"/>
      <c r="K236" s="366"/>
      <c r="L236" s="131"/>
      <c r="M236" s="133">
        <f t="shared" si="98"/>
        <v>0</v>
      </c>
      <c r="N236" s="131"/>
      <c r="O236" s="58">
        <f t="shared" si="73"/>
        <v>0</v>
      </c>
      <c r="P236" s="119"/>
      <c r="Q236" s="129"/>
      <c r="R236" s="129"/>
      <c r="S236" s="242"/>
      <c r="T236" s="314">
        <f t="shared" si="74"/>
        <v>0</v>
      </c>
      <c r="U236" s="310"/>
      <c r="V236" s="18"/>
      <c r="W236" s="318"/>
      <c r="X236" s="333"/>
      <c r="Y236" s="322"/>
      <c r="Z236" s="333"/>
      <c r="AA236" s="242"/>
      <c r="AB236" s="148"/>
      <c r="AC236" s="148"/>
      <c r="AD236" s="2"/>
      <c r="AE236" s="314">
        <f t="shared" si="96"/>
        <v>0</v>
      </c>
      <c r="AF236" s="310"/>
      <c r="AG236" s="18"/>
      <c r="AH236" s="318"/>
      <c r="AI236" s="333"/>
      <c r="AJ236" s="322"/>
      <c r="AK236" s="351"/>
    </row>
    <row r="237" spans="1:37" s="4" customFormat="1" ht="15.75" x14ac:dyDescent="0.25">
      <c r="A237" s="84"/>
      <c r="B237" s="120"/>
      <c r="C237" s="64"/>
      <c r="D237" s="134"/>
      <c r="E237" s="64"/>
      <c r="F237" s="131"/>
      <c r="G237" s="301"/>
      <c r="H237" s="369"/>
      <c r="I237" s="132">
        <f t="shared" si="97"/>
        <v>0</v>
      </c>
      <c r="J237" s="358"/>
      <c r="K237" s="366"/>
      <c r="L237" s="131"/>
      <c r="M237" s="133">
        <f t="shared" si="98"/>
        <v>0</v>
      </c>
      <c r="N237" s="131"/>
      <c r="O237" s="58">
        <f t="shared" si="73"/>
        <v>0</v>
      </c>
      <c r="P237" s="119"/>
      <c r="Q237" s="129"/>
      <c r="R237" s="129"/>
      <c r="S237" s="242"/>
      <c r="T237" s="314">
        <f t="shared" si="74"/>
        <v>0</v>
      </c>
      <c r="U237" s="310"/>
      <c r="V237" s="18"/>
      <c r="W237" s="318"/>
      <c r="X237" s="333"/>
      <c r="Y237" s="322"/>
      <c r="Z237" s="333"/>
      <c r="AA237" s="242"/>
      <c r="AB237" s="148"/>
      <c r="AC237" s="148"/>
      <c r="AD237" s="2"/>
      <c r="AE237" s="314">
        <f t="shared" si="96"/>
        <v>0</v>
      </c>
      <c r="AF237" s="310"/>
      <c r="AG237" s="18"/>
      <c r="AH237" s="318"/>
      <c r="AI237" s="333"/>
      <c r="AJ237" s="322"/>
      <c r="AK237" s="351"/>
    </row>
    <row r="238" spans="1:37" s="60" customFormat="1" ht="15.75" x14ac:dyDescent="0.25">
      <c r="A238" s="77" t="s">
        <v>61</v>
      </c>
      <c r="B238" s="135"/>
      <c r="C238" s="138">
        <f>SUM(C228:C237)</f>
        <v>0</v>
      </c>
      <c r="D238" s="137"/>
      <c r="E238" s="138">
        <f>SUM(E228:E237)</f>
        <v>0</v>
      </c>
      <c r="F238" s="139"/>
      <c r="G238" s="227">
        <f>SUM(G228:G237)</f>
        <v>0</v>
      </c>
      <c r="H238" s="369"/>
      <c r="I238" s="140">
        <f t="shared" ref="I238" si="99">SUM(I228:I237)</f>
        <v>0</v>
      </c>
      <c r="J238" s="358"/>
      <c r="K238" s="140">
        <f>SUM(K228:K237)</f>
        <v>0</v>
      </c>
      <c r="L238" s="139"/>
      <c r="M238" s="138">
        <f>SUM(M228:M237)</f>
        <v>0</v>
      </c>
      <c r="N238" s="139"/>
      <c r="O238" s="58">
        <f t="shared" si="73"/>
        <v>0</v>
      </c>
      <c r="P238" s="141"/>
      <c r="Q238" s="136">
        <f>SUM(Q228:Q237)</f>
        <v>0</v>
      </c>
      <c r="R238" s="136">
        <f>SUM(R228:R237)</f>
        <v>0</v>
      </c>
      <c r="S238" s="241"/>
      <c r="T238" s="161">
        <f t="shared" si="74"/>
        <v>0</v>
      </c>
      <c r="U238" s="310"/>
      <c r="V238" s="327">
        <f>SUM(V228:V237)</f>
        <v>0</v>
      </c>
      <c r="W238" s="318"/>
      <c r="X238" s="327">
        <f t="shared" ref="X238:Z238" si="100">SUM(X228:X237)</f>
        <v>0</v>
      </c>
      <c r="Y238" s="322"/>
      <c r="Z238" s="327">
        <f t="shared" si="100"/>
        <v>0</v>
      </c>
      <c r="AA238" s="241"/>
      <c r="AB238" s="142">
        <f>SUM(AB228:AB237)</f>
        <v>0</v>
      </c>
      <c r="AC238" s="142">
        <f>SUM(AC228:AC237)</f>
        <v>0</v>
      </c>
      <c r="AE238" s="161">
        <f t="shared" si="96"/>
        <v>0</v>
      </c>
      <c r="AF238" s="310"/>
      <c r="AG238" s="327">
        <f>SUM(AG228:AG237)</f>
        <v>0</v>
      </c>
      <c r="AH238" s="318"/>
      <c r="AI238" s="162">
        <f>SUM(AI228:AI237)</f>
        <v>0</v>
      </c>
      <c r="AJ238" s="322"/>
      <c r="AK238" s="304">
        <f t="shared" ref="AK238" si="101">SUM(AK228:AK237)</f>
        <v>0</v>
      </c>
    </row>
    <row r="239" spans="1:37" s="4" customFormat="1" ht="15.75" x14ac:dyDescent="0.25">
      <c r="A239" s="111" t="s">
        <v>130</v>
      </c>
      <c r="B239" s="149"/>
      <c r="C239" s="145"/>
      <c r="D239" s="144"/>
      <c r="E239" s="145"/>
      <c r="F239" s="124"/>
      <c r="G239" s="228"/>
      <c r="H239" s="369"/>
      <c r="I239" s="146"/>
      <c r="J239" s="358"/>
      <c r="K239" s="146"/>
      <c r="L239" s="124"/>
      <c r="M239" s="145"/>
      <c r="N239" s="124"/>
      <c r="O239" s="153"/>
      <c r="P239" s="127"/>
      <c r="Q239" s="143"/>
      <c r="R239" s="143"/>
      <c r="S239" s="239"/>
      <c r="T239" s="121"/>
      <c r="U239" s="309"/>
      <c r="V239" s="123"/>
      <c r="W239" s="318"/>
      <c r="X239" s="52"/>
      <c r="Y239" s="322"/>
      <c r="Z239" s="52"/>
      <c r="AA239" s="239"/>
      <c r="AB239" s="147"/>
      <c r="AC239" s="147"/>
      <c r="AD239" s="2"/>
      <c r="AE239" s="121"/>
      <c r="AF239" s="309"/>
      <c r="AG239" s="123"/>
      <c r="AH239" s="318"/>
      <c r="AI239" s="52"/>
      <c r="AJ239" s="322"/>
      <c r="AK239" s="46"/>
    </row>
    <row r="240" spans="1:37" s="4" customFormat="1" ht="15.75" x14ac:dyDescent="0.25">
      <c r="A240" s="84" t="s">
        <v>95</v>
      </c>
      <c r="B240" s="120"/>
      <c r="C240" s="64"/>
      <c r="D240" s="134"/>
      <c r="E240" s="64"/>
      <c r="F240" s="131"/>
      <c r="G240" s="301"/>
      <c r="H240" s="369"/>
      <c r="I240" s="160">
        <f>G240</f>
        <v>0</v>
      </c>
      <c r="J240" s="358"/>
      <c r="K240" s="108"/>
      <c r="L240" s="131"/>
      <c r="M240" s="57">
        <f>I240-K240</f>
        <v>0</v>
      </c>
      <c r="N240" s="131"/>
      <c r="O240" s="58">
        <f t="shared" si="73"/>
        <v>0</v>
      </c>
      <c r="P240" s="119"/>
      <c r="Q240" s="23"/>
      <c r="R240" s="23"/>
      <c r="S240" s="240"/>
      <c r="T240" s="314">
        <f t="shared" si="74"/>
        <v>0</v>
      </c>
      <c r="U240" s="310"/>
      <c r="V240" s="18"/>
      <c r="W240" s="318"/>
      <c r="X240" s="333"/>
      <c r="Y240" s="322"/>
      <c r="Z240" s="333"/>
      <c r="AA240" s="240"/>
      <c r="AB240" s="91"/>
      <c r="AC240" s="91"/>
      <c r="AD240" s="2"/>
      <c r="AE240" s="314">
        <f t="shared" ref="AE240:AE264" si="102">AB240</f>
        <v>0</v>
      </c>
      <c r="AF240" s="310"/>
      <c r="AG240" s="18"/>
      <c r="AH240" s="318"/>
      <c r="AI240" s="333"/>
      <c r="AJ240" s="322"/>
      <c r="AK240" s="351"/>
    </row>
    <row r="241" spans="1:37" s="4" customFormat="1" ht="15.75" x14ac:dyDescent="0.25">
      <c r="A241" s="84" t="s">
        <v>95</v>
      </c>
      <c r="B241" s="120"/>
      <c r="C241" s="64"/>
      <c r="D241" s="134"/>
      <c r="E241" s="64"/>
      <c r="F241" s="131"/>
      <c r="G241" s="301"/>
      <c r="H241" s="369"/>
      <c r="I241" s="160">
        <f t="shared" ref="I241:I264" si="103">G241</f>
        <v>0</v>
      </c>
      <c r="J241" s="358"/>
      <c r="K241" s="108"/>
      <c r="L241" s="131"/>
      <c r="M241" s="57">
        <f t="shared" ref="M241:M260" si="104">I241-K241</f>
        <v>0</v>
      </c>
      <c r="N241" s="131"/>
      <c r="O241" s="58">
        <f t="shared" si="73"/>
        <v>0</v>
      </c>
      <c r="P241" s="119"/>
      <c r="Q241" s="23"/>
      <c r="R241" s="23"/>
      <c r="S241" s="240"/>
      <c r="T241" s="314">
        <f t="shared" si="74"/>
        <v>0</v>
      </c>
      <c r="U241" s="310"/>
      <c r="V241" s="18"/>
      <c r="W241" s="318"/>
      <c r="X241" s="333"/>
      <c r="Y241" s="322"/>
      <c r="Z241" s="333"/>
      <c r="AA241" s="240"/>
      <c r="AB241" s="91"/>
      <c r="AC241" s="91"/>
      <c r="AD241" s="2"/>
      <c r="AE241" s="314">
        <f t="shared" si="102"/>
        <v>0</v>
      </c>
      <c r="AF241" s="310"/>
      <c r="AG241" s="18"/>
      <c r="AH241" s="318"/>
      <c r="AI241" s="333"/>
      <c r="AJ241" s="322"/>
      <c r="AK241" s="351"/>
    </row>
    <row r="242" spans="1:37" s="4" customFormat="1" ht="15.75" x14ac:dyDescent="0.25">
      <c r="A242" s="84" t="s">
        <v>95</v>
      </c>
      <c r="B242" s="120"/>
      <c r="C242" s="64"/>
      <c r="D242" s="134"/>
      <c r="E242" s="64"/>
      <c r="F242" s="131"/>
      <c r="G242" s="301"/>
      <c r="H242" s="369"/>
      <c r="I242" s="160">
        <f t="shared" si="103"/>
        <v>0</v>
      </c>
      <c r="J242" s="358"/>
      <c r="K242" s="108"/>
      <c r="L242" s="131"/>
      <c r="M242" s="57">
        <f t="shared" si="104"/>
        <v>0</v>
      </c>
      <c r="N242" s="131"/>
      <c r="O242" s="58">
        <f t="shared" si="73"/>
        <v>0</v>
      </c>
      <c r="P242" s="119"/>
      <c r="Q242" s="23"/>
      <c r="R242" s="23"/>
      <c r="S242" s="240"/>
      <c r="T242" s="314">
        <f t="shared" si="74"/>
        <v>0</v>
      </c>
      <c r="U242" s="310"/>
      <c r="V242" s="18"/>
      <c r="W242" s="318"/>
      <c r="X242" s="333"/>
      <c r="Y242" s="322"/>
      <c r="Z242" s="333"/>
      <c r="AA242" s="240"/>
      <c r="AB242" s="91"/>
      <c r="AC242" s="91"/>
      <c r="AD242" s="2"/>
      <c r="AE242" s="314">
        <f t="shared" si="102"/>
        <v>0</v>
      </c>
      <c r="AF242" s="310"/>
      <c r="AG242" s="18"/>
      <c r="AH242" s="318"/>
      <c r="AI242" s="333"/>
      <c r="AJ242" s="322"/>
      <c r="AK242" s="351"/>
    </row>
    <row r="243" spans="1:37" s="4" customFormat="1" ht="15.75" x14ac:dyDescent="0.25">
      <c r="A243" s="84" t="s">
        <v>95</v>
      </c>
      <c r="B243" s="120"/>
      <c r="C243" s="64"/>
      <c r="D243" s="134"/>
      <c r="E243" s="64"/>
      <c r="F243" s="131"/>
      <c r="G243" s="301"/>
      <c r="H243" s="369"/>
      <c r="I243" s="160">
        <f t="shared" si="103"/>
        <v>0</v>
      </c>
      <c r="J243" s="358"/>
      <c r="K243" s="108"/>
      <c r="L243" s="131"/>
      <c r="M243" s="57">
        <f t="shared" si="104"/>
        <v>0</v>
      </c>
      <c r="N243" s="131"/>
      <c r="O243" s="58">
        <f t="shared" si="73"/>
        <v>0</v>
      </c>
      <c r="P243" s="119"/>
      <c r="Q243" s="23"/>
      <c r="R243" s="23"/>
      <c r="S243" s="240"/>
      <c r="T243" s="314">
        <f t="shared" si="74"/>
        <v>0</v>
      </c>
      <c r="U243" s="310"/>
      <c r="V243" s="18"/>
      <c r="W243" s="318"/>
      <c r="X243" s="333"/>
      <c r="Y243" s="322"/>
      <c r="Z243" s="333"/>
      <c r="AA243" s="240"/>
      <c r="AB243" s="91"/>
      <c r="AC243" s="91"/>
      <c r="AD243" s="2"/>
      <c r="AE243" s="314">
        <f t="shared" si="102"/>
        <v>0</v>
      </c>
      <c r="AF243" s="310"/>
      <c r="AG243" s="18"/>
      <c r="AH243" s="318"/>
      <c r="AI243" s="333"/>
      <c r="AJ243" s="322"/>
      <c r="AK243" s="351"/>
    </row>
    <row r="244" spans="1:37" s="4" customFormat="1" ht="15.75" x14ac:dyDescent="0.25">
      <c r="A244" s="84" t="s">
        <v>95</v>
      </c>
      <c r="B244" s="120"/>
      <c r="C244" s="64"/>
      <c r="D244" s="134"/>
      <c r="E244" s="64"/>
      <c r="F244" s="131"/>
      <c r="G244" s="301"/>
      <c r="H244" s="369"/>
      <c r="I244" s="160">
        <f t="shared" si="103"/>
        <v>0</v>
      </c>
      <c r="J244" s="358"/>
      <c r="K244" s="108"/>
      <c r="L244" s="131"/>
      <c r="M244" s="57">
        <f t="shared" si="104"/>
        <v>0</v>
      </c>
      <c r="N244" s="131"/>
      <c r="O244" s="58">
        <f t="shared" si="73"/>
        <v>0</v>
      </c>
      <c r="P244" s="119"/>
      <c r="Q244" s="23"/>
      <c r="R244" s="23"/>
      <c r="S244" s="240"/>
      <c r="T244" s="314">
        <f t="shared" si="74"/>
        <v>0</v>
      </c>
      <c r="U244" s="310"/>
      <c r="V244" s="18"/>
      <c r="W244" s="318"/>
      <c r="X244" s="333"/>
      <c r="Y244" s="322"/>
      <c r="Z244" s="333"/>
      <c r="AA244" s="240"/>
      <c r="AB244" s="91"/>
      <c r="AC244" s="91"/>
      <c r="AD244" s="2"/>
      <c r="AE244" s="314">
        <f t="shared" si="102"/>
        <v>0</v>
      </c>
      <c r="AF244" s="310"/>
      <c r="AG244" s="18"/>
      <c r="AH244" s="318"/>
      <c r="AI244" s="333"/>
      <c r="AJ244" s="322"/>
      <c r="AK244" s="351"/>
    </row>
    <row r="245" spans="1:37" s="4" customFormat="1" ht="15.75" x14ac:dyDescent="0.25">
      <c r="A245" s="84" t="s">
        <v>95</v>
      </c>
      <c r="B245" s="120"/>
      <c r="C245" s="64"/>
      <c r="D245" s="134"/>
      <c r="E245" s="64"/>
      <c r="F245" s="131"/>
      <c r="G245" s="301"/>
      <c r="H245" s="369"/>
      <c r="I245" s="160">
        <f t="shared" si="103"/>
        <v>0</v>
      </c>
      <c r="J245" s="358"/>
      <c r="K245" s="108"/>
      <c r="L245" s="131"/>
      <c r="M245" s="57">
        <f t="shared" si="104"/>
        <v>0</v>
      </c>
      <c r="N245" s="131"/>
      <c r="O245" s="58">
        <f t="shared" si="73"/>
        <v>0</v>
      </c>
      <c r="P245" s="119"/>
      <c r="Q245" s="23"/>
      <c r="R245" s="23"/>
      <c r="S245" s="240"/>
      <c r="T245" s="314">
        <f t="shared" si="74"/>
        <v>0</v>
      </c>
      <c r="U245" s="310"/>
      <c r="V245" s="18"/>
      <c r="W245" s="318"/>
      <c r="X245" s="333"/>
      <c r="Y245" s="322"/>
      <c r="Z245" s="333"/>
      <c r="AA245" s="240"/>
      <c r="AB245" s="91"/>
      <c r="AC245" s="91"/>
      <c r="AD245" s="2"/>
      <c r="AE245" s="314">
        <f t="shared" si="102"/>
        <v>0</v>
      </c>
      <c r="AF245" s="310"/>
      <c r="AG245" s="18"/>
      <c r="AH245" s="318"/>
      <c r="AI245" s="333"/>
      <c r="AJ245" s="322"/>
      <c r="AK245" s="351"/>
    </row>
    <row r="246" spans="1:37" s="4" customFormat="1" ht="15.75" x14ac:dyDescent="0.25">
      <c r="A246" s="84" t="s">
        <v>95</v>
      </c>
      <c r="B246" s="120"/>
      <c r="C246" s="64"/>
      <c r="D246" s="134"/>
      <c r="E246" s="64"/>
      <c r="F246" s="131"/>
      <c r="G246" s="301"/>
      <c r="H246" s="369"/>
      <c r="I246" s="160">
        <f t="shared" si="103"/>
        <v>0</v>
      </c>
      <c r="J246" s="358"/>
      <c r="K246" s="108"/>
      <c r="L246" s="131"/>
      <c r="M246" s="57">
        <f t="shared" si="104"/>
        <v>0</v>
      </c>
      <c r="N246" s="131"/>
      <c r="O246" s="58">
        <f t="shared" si="73"/>
        <v>0</v>
      </c>
      <c r="P246" s="119"/>
      <c r="Q246" s="23"/>
      <c r="R246" s="23"/>
      <c r="S246" s="240"/>
      <c r="T246" s="314">
        <f t="shared" si="74"/>
        <v>0</v>
      </c>
      <c r="U246" s="310"/>
      <c r="V246" s="18"/>
      <c r="W246" s="318"/>
      <c r="X246" s="333"/>
      <c r="Y246" s="322"/>
      <c r="Z246" s="333"/>
      <c r="AA246" s="240"/>
      <c r="AB246" s="91"/>
      <c r="AC246" s="91"/>
      <c r="AD246" s="2"/>
      <c r="AE246" s="314">
        <f t="shared" si="102"/>
        <v>0</v>
      </c>
      <c r="AF246" s="310"/>
      <c r="AG246" s="18"/>
      <c r="AH246" s="318"/>
      <c r="AI246" s="333"/>
      <c r="AJ246" s="322"/>
      <c r="AK246" s="351"/>
    </row>
    <row r="247" spans="1:37" s="4" customFormat="1" ht="15.75" x14ac:dyDescent="0.25">
      <c r="A247" s="84" t="s">
        <v>95</v>
      </c>
      <c r="B247" s="120"/>
      <c r="C247" s="64"/>
      <c r="D247" s="134"/>
      <c r="E247" s="64"/>
      <c r="F247" s="131"/>
      <c r="G247" s="301"/>
      <c r="H247" s="369"/>
      <c r="I247" s="160">
        <f t="shared" si="103"/>
        <v>0</v>
      </c>
      <c r="J247" s="358"/>
      <c r="K247" s="108"/>
      <c r="L247" s="131"/>
      <c r="M247" s="57">
        <f t="shared" si="104"/>
        <v>0</v>
      </c>
      <c r="N247" s="131"/>
      <c r="O247" s="58">
        <f t="shared" si="73"/>
        <v>0</v>
      </c>
      <c r="P247" s="119"/>
      <c r="Q247" s="23"/>
      <c r="R247" s="23"/>
      <c r="S247" s="240"/>
      <c r="T247" s="314">
        <f t="shared" si="74"/>
        <v>0</v>
      </c>
      <c r="U247" s="310"/>
      <c r="V247" s="18"/>
      <c r="W247" s="318"/>
      <c r="X247" s="333"/>
      <c r="Y247" s="322"/>
      <c r="Z247" s="333"/>
      <c r="AA247" s="240"/>
      <c r="AB247" s="91"/>
      <c r="AC247" s="91"/>
      <c r="AD247" s="2"/>
      <c r="AE247" s="314">
        <f t="shared" si="102"/>
        <v>0</v>
      </c>
      <c r="AF247" s="310"/>
      <c r="AG247" s="18"/>
      <c r="AH247" s="318"/>
      <c r="AI247" s="333"/>
      <c r="AJ247" s="322"/>
      <c r="AK247" s="351"/>
    </row>
    <row r="248" spans="1:37" s="4" customFormat="1" ht="15.75" x14ac:dyDescent="0.25">
      <c r="A248" s="84" t="s">
        <v>95</v>
      </c>
      <c r="B248" s="120"/>
      <c r="C248" s="64"/>
      <c r="D248" s="134"/>
      <c r="E248" s="64"/>
      <c r="F248" s="131"/>
      <c r="G248" s="301"/>
      <c r="H248" s="369"/>
      <c r="I248" s="160">
        <f t="shared" si="103"/>
        <v>0</v>
      </c>
      <c r="J248" s="358"/>
      <c r="K248" s="108"/>
      <c r="L248" s="131"/>
      <c r="M248" s="57">
        <f t="shared" si="104"/>
        <v>0</v>
      </c>
      <c r="N248" s="131"/>
      <c r="O248" s="58">
        <f t="shared" si="73"/>
        <v>0</v>
      </c>
      <c r="P248" s="119"/>
      <c r="Q248" s="23"/>
      <c r="R248" s="23"/>
      <c r="S248" s="240"/>
      <c r="T248" s="314">
        <f t="shared" si="74"/>
        <v>0</v>
      </c>
      <c r="U248" s="310"/>
      <c r="V248" s="18"/>
      <c r="W248" s="318"/>
      <c r="X248" s="333"/>
      <c r="Y248" s="322"/>
      <c r="Z248" s="333"/>
      <c r="AA248" s="240"/>
      <c r="AB248" s="91"/>
      <c r="AC248" s="91"/>
      <c r="AD248" s="2"/>
      <c r="AE248" s="314">
        <f t="shared" si="102"/>
        <v>0</v>
      </c>
      <c r="AF248" s="310"/>
      <c r="AG248" s="18"/>
      <c r="AH248" s="318"/>
      <c r="AI248" s="333"/>
      <c r="AJ248" s="322"/>
      <c r="AK248" s="351"/>
    </row>
    <row r="249" spans="1:37" s="4" customFormat="1" ht="15.75" x14ac:dyDescent="0.25">
      <c r="A249" s="84" t="s">
        <v>95</v>
      </c>
      <c r="B249" s="120"/>
      <c r="C249" s="64"/>
      <c r="D249" s="134"/>
      <c r="E249" s="64"/>
      <c r="F249" s="131"/>
      <c r="G249" s="301"/>
      <c r="H249" s="369"/>
      <c r="I249" s="160">
        <f t="shared" si="103"/>
        <v>0</v>
      </c>
      <c r="J249" s="358"/>
      <c r="K249" s="108"/>
      <c r="L249" s="131"/>
      <c r="M249" s="57">
        <f t="shared" si="104"/>
        <v>0</v>
      </c>
      <c r="N249" s="131"/>
      <c r="O249" s="58">
        <f t="shared" si="73"/>
        <v>0</v>
      </c>
      <c r="P249" s="119"/>
      <c r="Q249" s="23"/>
      <c r="R249" s="23"/>
      <c r="S249" s="240"/>
      <c r="T249" s="314">
        <f t="shared" si="74"/>
        <v>0</v>
      </c>
      <c r="U249" s="310"/>
      <c r="V249" s="18"/>
      <c r="W249" s="318"/>
      <c r="X249" s="333"/>
      <c r="Y249" s="322"/>
      <c r="Z249" s="333"/>
      <c r="AA249" s="240"/>
      <c r="AB249" s="91"/>
      <c r="AC249" s="91"/>
      <c r="AD249" s="2"/>
      <c r="AE249" s="314">
        <f t="shared" si="102"/>
        <v>0</v>
      </c>
      <c r="AF249" s="310"/>
      <c r="AG249" s="18"/>
      <c r="AH249" s="318"/>
      <c r="AI249" s="333"/>
      <c r="AJ249" s="322"/>
      <c r="AK249" s="351"/>
    </row>
    <row r="250" spans="1:37" s="4" customFormat="1" ht="15.75" x14ac:dyDescent="0.25">
      <c r="A250" s="84" t="s">
        <v>95</v>
      </c>
      <c r="B250" s="120"/>
      <c r="C250" s="64"/>
      <c r="D250" s="134"/>
      <c r="E250" s="64"/>
      <c r="F250" s="131"/>
      <c r="G250" s="301"/>
      <c r="H250" s="369"/>
      <c r="I250" s="160">
        <f t="shared" si="103"/>
        <v>0</v>
      </c>
      <c r="J250" s="358"/>
      <c r="K250" s="108"/>
      <c r="L250" s="131"/>
      <c r="M250" s="57">
        <f t="shared" si="104"/>
        <v>0</v>
      </c>
      <c r="N250" s="131"/>
      <c r="O250" s="58">
        <f t="shared" si="73"/>
        <v>0</v>
      </c>
      <c r="P250" s="119"/>
      <c r="Q250" s="23"/>
      <c r="R250" s="23"/>
      <c r="S250" s="240"/>
      <c r="T250" s="314">
        <f t="shared" si="74"/>
        <v>0</v>
      </c>
      <c r="U250" s="310"/>
      <c r="V250" s="18"/>
      <c r="W250" s="318"/>
      <c r="X250" s="333"/>
      <c r="Y250" s="322"/>
      <c r="Z250" s="333"/>
      <c r="AA250" s="240"/>
      <c r="AB250" s="91"/>
      <c r="AC250" s="91"/>
      <c r="AD250" s="2"/>
      <c r="AE250" s="314">
        <f t="shared" si="102"/>
        <v>0</v>
      </c>
      <c r="AF250" s="310"/>
      <c r="AG250" s="18"/>
      <c r="AH250" s="318"/>
      <c r="AI250" s="333"/>
      <c r="AJ250" s="322"/>
      <c r="AK250" s="351"/>
    </row>
    <row r="251" spans="1:37" s="4" customFormat="1" ht="15.75" x14ac:dyDescent="0.25">
      <c r="A251" s="84" t="s">
        <v>95</v>
      </c>
      <c r="B251" s="120"/>
      <c r="C251" s="64"/>
      <c r="D251" s="134"/>
      <c r="E251" s="64"/>
      <c r="F251" s="131"/>
      <c r="G251" s="301"/>
      <c r="H251" s="369"/>
      <c r="I251" s="160">
        <f t="shared" si="103"/>
        <v>0</v>
      </c>
      <c r="J251" s="358"/>
      <c r="K251" s="108"/>
      <c r="L251" s="131"/>
      <c r="M251" s="57">
        <f t="shared" si="104"/>
        <v>0</v>
      </c>
      <c r="N251" s="131"/>
      <c r="O251" s="58">
        <f t="shared" si="73"/>
        <v>0</v>
      </c>
      <c r="P251" s="119"/>
      <c r="Q251" s="23"/>
      <c r="R251" s="23"/>
      <c r="S251" s="240"/>
      <c r="T251" s="314">
        <f t="shared" si="74"/>
        <v>0</v>
      </c>
      <c r="U251" s="310"/>
      <c r="V251" s="18"/>
      <c r="W251" s="318"/>
      <c r="X251" s="333"/>
      <c r="Y251" s="322"/>
      <c r="Z251" s="333"/>
      <c r="AA251" s="240"/>
      <c r="AB251" s="91"/>
      <c r="AC251" s="91"/>
      <c r="AD251" s="2"/>
      <c r="AE251" s="314">
        <f t="shared" si="102"/>
        <v>0</v>
      </c>
      <c r="AF251" s="310"/>
      <c r="AG251" s="18"/>
      <c r="AH251" s="318"/>
      <c r="AI251" s="333"/>
      <c r="AJ251" s="322"/>
      <c r="AK251" s="351"/>
    </row>
    <row r="252" spans="1:37" s="4" customFormat="1" ht="15.75" x14ac:dyDescent="0.25">
      <c r="A252" s="84" t="s">
        <v>95</v>
      </c>
      <c r="B252" s="120"/>
      <c r="C252" s="64"/>
      <c r="D252" s="134"/>
      <c r="E252" s="64"/>
      <c r="F252" s="131"/>
      <c r="G252" s="301"/>
      <c r="H252" s="369"/>
      <c r="I252" s="160">
        <f t="shared" si="103"/>
        <v>0</v>
      </c>
      <c r="J252" s="358"/>
      <c r="K252" s="108"/>
      <c r="L252" s="131"/>
      <c r="M252" s="57">
        <f t="shared" si="104"/>
        <v>0</v>
      </c>
      <c r="N252" s="131"/>
      <c r="O252" s="58">
        <f t="shared" si="73"/>
        <v>0</v>
      </c>
      <c r="P252" s="119"/>
      <c r="Q252" s="23"/>
      <c r="R252" s="23"/>
      <c r="S252" s="240"/>
      <c r="T252" s="314">
        <f t="shared" si="74"/>
        <v>0</v>
      </c>
      <c r="U252" s="310"/>
      <c r="V252" s="18"/>
      <c r="W252" s="318"/>
      <c r="X252" s="333"/>
      <c r="Y252" s="322"/>
      <c r="Z252" s="333"/>
      <c r="AA252" s="240"/>
      <c r="AB252" s="91"/>
      <c r="AC252" s="91"/>
      <c r="AD252" s="2"/>
      <c r="AE252" s="314">
        <f t="shared" si="102"/>
        <v>0</v>
      </c>
      <c r="AF252" s="310"/>
      <c r="AG252" s="18"/>
      <c r="AH252" s="318"/>
      <c r="AI252" s="333"/>
      <c r="AJ252" s="322"/>
      <c r="AK252" s="351"/>
    </row>
    <row r="253" spans="1:37" s="4" customFormat="1" ht="15.75" x14ac:dyDescent="0.25">
      <c r="A253" s="84" t="s">
        <v>95</v>
      </c>
      <c r="B253" s="120"/>
      <c r="C253" s="64"/>
      <c r="D253" s="134"/>
      <c r="E253" s="64"/>
      <c r="F253" s="131"/>
      <c r="G253" s="301"/>
      <c r="H253" s="369"/>
      <c r="I253" s="160">
        <f t="shared" si="103"/>
        <v>0</v>
      </c>
      <c r="J253" s="358"/>
      <c r="K253" s="108"/>
      <c r="L253" s="131"/>
      <c r="M253" s="57">
        <f t="shared" si="104"/>
        <v>0</v>
      </c>
      <c r="N253" s="131"/>
      <c r="O253" s="58">
        <f t="shared" ref="O253:O265" si="105">IFERROR(K253/I253,0)</f>
        <v>0</v>
      </c>
      <c r="P253" s="119"/>
      <c r="Q253" s="23"/>
      <c r="R253" s="23"/>
      <c r="S253" s="240"/>
      <c r="T253" s="314">
        <f t="shared" ref="T253:T264" si="106">Q253</f>
        <v>0</v>
      </c>
      <c r="U253" s="310"/>
      <c r="V253" s="18"/>
      <c r="W253" s="318"/>
      <c r="X253" s="333"/>
      <c r="Y253" s="322"/>
      <c r="Z253" s="333"/>
      <c r="AA253" s="240"/>
      <c r="AB253" s="91"/>
      <c r="AC253" s="91"/>
      <c r="AD253" s="2"/>
      <c r="AE253" s="314">
        <f t="shared" si="102"/>
        <v>0</v>
      </c>
      <c r="AF253" s="310"/>
      <c r="AG253" s="18"/>
      <c r="AH253" s="318"/>
      <c r="AI253" s="333"/>
      <c r="AJ253" s="322"/>
      <c r="AK253" s="351"/>
    </row>
    <row r="254" spans="1:37" s="4" customFormat="1" ht="15.75" x14ac:dyDescent="0.25">
      <c r="A254" s="84" t="s">
        <v>95</v>
      </c>
      <c r="B254" s="120"/>
      <c r="C254" s="64"/>
      <c r="D254" s="134"/>
      <c r="E254" s="64"/>
      <c r="F254" s="131"/>
      <c r="G254" s="301"/>
      <c r="H254" s="369"/>
      <c r="I254" s="160">
        <f t="shared" si="103"/>
        <v>0</v>
      </c>
      <c r="J254" s="358"/>
      <c r="K254" s="108"/>
      <c r="L254" s="131"/>
      <c r="M254" s="57">
        <f t="shared" si="104"/>
        <v>0</v>
      </c>
      <c r="N254" s="131"/>
      <c r="O254" s="58">
        <f t="shared" si="105"/>
        <v>0</v>
      </c>
      <c r="P254" s="119"/>
      <c r="Q254" s="23"/>
      <c r="R254" s="23"/>
      <c r="S254" s="240"/>
      <c r="T254" s="314">
        <f t="shared" si="106"/>
        <v>0</v>
      </c>
      <c r="U254" s="310"/>
      <c r="V254" s="18"/>
      <c r="W254" s="318"/>
      <c r="X254" s="333"/>
      <c r="Y254" s="322"/>
      <c r="Z254" s="333"/>
      <c r="AA254" s="240"/>
      <c r="AB254" s="91"/>
      <c r="AC254" s="91"/>
      <c r="AD254" s="2"/>
      <c r="AE254" s="314">
        <f t="shared" si="102"/>
        <v>0</v>
      </c>
      <c r="AF254" s="310"/>
      <c r="AG254" s="18"/>
      <c r="AH254" s="318"/>
      <c r="AI254" s="333"/>
      <c r="AJ254" s="322"/>
      <c r="AK254" s="351"/>
    </row>
    <row r="255" spans="1:37" s="4" customFormat="1" ht="15.75" x14ac:dyDescent="0.25">
      <c r="A255" s="84" t="s">
        <v>95</v>
      </c>
      <c r="B255" s="120"/>
      <c r="C255" s="64"/>
      <c r="D255" s="134"/>
      <c r="E255" s="64"/>
      <c r="F255" s="131"/>
      <c r="G255" s="301"/>
      <c r="H255" s="369"/>
      <c r="I255" s="160">
        <f t="shared" si="103"/>
        <v>0</v>
      </c>
      <c r="J255" s="358"/>
      <c r="K255" s="108"/>
      <c r="L255" s="131"/>
      <c r="M255" s="57">
        <f t="shared" si="104"/>
        <v>0</v>
      </c>
      <c r="N255" s="131"/>
      <c r="O255" s="58">
        <f t="shared" si="105"/>
        <v>0</v>
      </c>
      <c r="P255" s="119"/>
      <c r="Q255" s="23"/>
      <c r="R255" s="23"/>
      <c r="S255" s="240"/>
      <c r="T255" s="314">
        <f t="shared" si="106"/>
        <v>0</v>
      </c>
      <c r="U255" s="310"/>
      <c r="V255" s="18"/>
      <c r="W255" s="318"/>
      <c r="X255" s="333"/>
      <c r="Y255" s="322"/>
      <c r="Z255" s="333"/>
      <c r="AA255" s="240"/>
      <c r="AB255" s="91"/>
      <c r="AC255" s="91"/>
      <c r="AD255" s="2"/>
      <c r="AE255" s="314">
        <f t="shared" si="102"/>
        <v>0</v>
      </c>
      <c r="AF255" s="310"/>
      <c r="AG255" s="18"/>
      <c r="AH255" s="318"/>
      <c r="AI255" s="333"/>
      <c r="AJ255" s="322"/>
      <c r="AK255" s="351"/>
    </row>
    <row r="256" spans="1:37" s="4" customFormat="1" ht="15.75" x14ac:dyDescent="0.25">
      <c r="A256" s="84" t="s">
        <v>95</v>
      </c>
      <c r="B256" s="120"/>
      <c r="C256" s="64"/>
      <c r="D256" s="134"/>
      <c r="E256" s="64"/>
      <c r="F256" s="131"/>
      <c r="G256" s="301"/>
      <c r="H256" s="369"/>
      <c r="I256" s="160">
        <f t="shared" si="103"/>
        <v>0</v>
      </c>
      <c r="J256" s="358"/>
      <c r="K256" s="108"/>
      <c r="L256" s="131"/>
      <c r="M256" s="57">
        <f t="shared" si="104"/>
        <v>0</v>
      </c>
      <c r="N256" s="131"/>
      <c r="O256" s="58">
        <f t="shared" si="105"/>
        <v>0</v>
      </c>
      <c r="P256" s="119"/>
      <c r="Q256" s="23"/>
      <c r="R256" s="23"/>
      <c r="S256" s="240"/>
      <c r="T256" s="314">
        <f t="shared" si="106"/>
        <v>0</v>
      </c>
      <c r="U256" s="310"/>
      <c r="V256" s="18"/>
      <c r="W256" s="318"/>
      <c r="X256" s="333"/>
      <c r="Y256" s="322"/>
      <c r="Z256" s="333"/>
      <c r="AA256" s="240"/>
      <c r="AB256" s="91"/>
      <c r="AC256" s="91"/>
      <c r="AD256" s="2"/>
      <c r="AE256" s="314">
        <f t="shared" si="102"/>
        <v>0</v>
      </c>
      <c r="AF256" s="310"/>
      <c r="AG256" s="18"/>
      <c r="AH256" s="318"/>
      <c r="AI256" s="333"/>
      <c r="AJ256" s="322"/>
      <c r="AK256" s="351"/>
    </row>
    <row r="257" spans="1:37" s="4" customFormat="1" ht="15.75" x14ac:dyDescent="0.25">
      <c r="A257" s="84" t="s">
        <v>95</v>
      </c>
      <c r="B257" s="120"/>
      <c r="C257" s="64"/>
      <c r="D257" s="134"/>
      <c r="E257" s="64"/>
      <c r="F257" s="131"/>
      <c r="G257" s="301"/>
      <c r="H257" s="369"/>
      <c r="I257" s="160">
        <f t="shared" si="103"/>
        <v>0</v>
      </c>
      <c r="J257" s="358"/>
      <c r="K257" s="108"/>
      <c r="L257" s="131"/>
      <c r="M257" s="57">
        <f t="shared" si="104"/>
        <v>0</v>
      </c>
      <c r="N257" s="131"/>
      <c r="O257" s="58">
        <f t="shared" si="105"/>
        <v>0</v>
      </c>
      <c r="P257" s="119"/>
      <c r="Q257" s="23"/>
      <c r="R257" s="23"/>
      <c r="S257" s="240"/>
      <c r="T257" s="314">
        <f t="shared" si="106"/>
        <v>0</v>
      </c>
      <c r="U257" s="310"/>
      <c r="V257" s="18"/>
      <c r="W257" s="318"/>
      <c r="X257" s="333"/>
      <c r="Y257" s="322"/>
      <c r="Z257" s="333"/>
      <c r="AA257" s="240"/>
      <c r="AB257" s="91"/>
      <c r="AC257" s="91"/>
      <c r="AD257" s="2"/>
      <c r="AE257" s="314">
        <f t="shared" si="102"/>
        <v>0</v>
      </c>
      <c r="AF257" s="310"/>
      <c r="AG257" s="18"/>
      <c r="AH257" s="318"/>
      <c r="AI257" s="333"/>
      <c r="AJ257" s="322"/>
      <c r="AK257" s="351"/>
    </row>
    <row r="258" spans="1:37" s="4" customFormat="1" ht="15.75" x14ac:dyDescent="0.25">
      <c r="A258" s="84" t="s">
        <v>95</v>
      </c>
      <c r="B258" s="120"/>
      <c r="C258" s="64"/>
      <c r="D258" s="134"/>
      <c r="E258" s="64"/>
      <c r="F258" s="131"/>
      <c r="G258" s="301"/>
      <c r="H258" s="369"/>
      <c r="I258" s="160">
        <f t="shared" si="103"/>
        <v>0</v>
      </c>
      <c r="J258" s="358"/>
      <c r="K258" s="108"/>
      <c r="L258" s="131"/>
      <c r="M258" s="57">
        <f t="shared" si="104"/>
        <v>0</v>
      </c>
      <c r="N258" s="131"/>
      <c r="O258" s="58">
        <f t="shared" si="105"/>
        <v>0</v>
      </c>
      <c r="P258" s="119"/>
      <c r="Q258" s="23"/>
      <c r="R258" s="23"/>
      <c r="S258" s="240"/>
      <c r="T258" s="314">
        <f t="shared" si="106"/>
        <v>0</v>
      </c>
      <c r="U258" s="310"/>
      <c r="V258" s="18"/>
      <c r="W258" s="318"/>
      <c r="X258" s="333"/>
      <c r="Y258" s="322"/>
      <c r="Z258" s="333"/>
      <c r="AA258" s="240"/>
      <c r="AB258" s="91"/>
      <c r="AC258" s="91"/>
      <c r="AD258" s="2"/>
      <c r="AE258" s="314">
        <f t="shared" si="102"/>
        <v>0</v>
      </c>
      <c r="AF258" s="310"/>
      <c r="AG258" s="18"/>
      <c r="AH258" s="318"/>
      <c r="AI258" s="333"/>
      <c r="AJ258" s="322"/>
      <c r="AK258" s="351"/>
    </row>
    <row r="259" spans="1:37" s="4" customFormat="1" ht="15.75" x14ac:dyDescent="0.25">
      <c r="A259" s="84" t="s">
        <v>95</v>
      </c>
      <c r="B259" s="120"/>
      <c r="C259" s="64"/>
      <c r="D259" s="134"/>
      <c r="E259" s="64"/>
      <c r="F259" s="131"/>
      <c r="G259" s="301"/>
      <c r="H259" s="369"/>
      <c r="I259" s="160">
        <f t="shared" si="103"/>
        <v>0</v>
      </c>
      <c r="J259" s="358"/>
      <c r="K259" s="108"/>
      <c r="L259" s="131"/>
      <c r="M259" s="57">
        <f t="shared" si="104"/>
        <v>0</v>
      </c>
      <c r="N259" s="131"/>
      <c r="O259" s="58">
        <f t="shared" si="105"/>
        <v>0</v>
      </c>
      <c r="P259" s="119"/>
      <c r="Q259" s="23"/>
      <c r="R259" s="23"/>
      <c r="S259" s="240"/>
      <c r="T259" s="314">
        <f t="shared" si="106"/>
        <v>0</v>
      </c>
      <c r="U259" s="310"/>
      <c r="V259" s="18"/>
      <c r="W259" s="318"/>
      <c r="X259" s="333"/>
      <c r="Y259" s="322"/>
      <c r="Z259" s="333"/>
      <c r="AA259" s="240"/>
      <c r="AB259" s="91"/>
      <c r="AC259" s="91"/>
      <c r="AD259" s="2"/>
      <c r="AE259" s="314">
        <f t="shared" si="102"/>
        <v>0</v>
      </c>
      <c r="AF259" s="310"/>
      <c r="AG259" s="18"/>
      <c r="AH259" s="318"/>
      <c r="AI259" s="333"/>
      <c r="AJ259" s="322"/>
      <c r="AK259" s="351"/>
    </row>
    <row r="260" spans="1:37" s="4" customFormat="1" ht="15.75" x14ac:dyDescent="0.25">
      <c r="A260" s="84" t="s">
        <v>95</v>
      </c>
      <c r="B260" s="120"/>
      <c r="C260" s="64"/>
      <c r="D260" s="134"/>
      <c r="E260" s="64"/>
      <c r="F260" s="131"/>
      <c r="G260" s="301"/>
      <c r="H260" s="369"/>
      <c r="I260" s="160">
        <f t="shared" si="103"/>
        <v>0</v>
      </c>
      <c r="J260" s="358"/>
      <c r="K260" s="108"/>
      <c r="L260" s="131"/>
      <c r="M260" s="57">
        <f t="shared" si="104"/>
        <v>0</v>
      </c>
      <c r="N260" s="131"/>
      <c r="O260" s="58">
        <f t="shared" si="105"/>
        <v>0</v>
      </c>
      <c r="P260" s="119"/>
      <c r="Q260" s="23"/>
      <c r="R260" s="23"/>
      <c r="S260" s="240"/>
      <c r="T260" s="314">
        <f t="shared" si="106"/>
        <v>0</v>
      </c>
      <c r="U260" s="310"/>
      <c r="V260" s="18"/>
      <c r="W260" s="318"/>
      <c r="X260" s="333"/>
      <c r="Y260" s="322"/>
      <c r="Z260" s="333"/>
      <c r="AA260" s="240"/>
      <c r="AB260" s="91"/>
      <c r="AC260" s="91"/>
      <c r="AD260" s="2"/>
      <c r="AE260" s="314">
        <f t="shared" si="102"/>
        <v>0</v>
      </c>
      <c r="AF260" s="310"/>
      <c r="AG260" s="18"/>
      <c r="AH260" s="318"/>
      <c r="AI260" s="333"/>
      <c r="AJ260" s="322"/>
      <c r="AK260" s="351"/>
    </row>
    <row r="261" spans="1:37" s="4" customFormat="1" ht="15.75" x14ac:dyDescent="0.25">
      <c r="A261" s="84" t="s">
        <v>95</v>
      </c>
      <c r="B261" s="120"/>
      <c r="C261" s="64"/>
      <c r="D261" s="134"/>
      <c r="E261" s="64"/>
      <c r="F261" s="131"/>
      <c r="G261" s="301"/>
      <c r="H261" s="369"/>
      <c r="I261" s="160">
        <f t="shared" si="103"/>
        <v>0</v>
      </c>
      <c r="J261" s="358"/>
      <c r="K261" s="108"/>
      <c r="L261" s="131"/>
      <c r="M261" s="57">
        <f t="shared" ref="M261:M264" si="107">I261-K261</f>
        <v>0</v>
      </c>
      <c r="N261" s="131"/>
      <c r="O261" s="58">
        <f t="shared" ref="O261:O264" si="108">IFERROR(K261/I261,0)</f>
        <v>0</v>
      </c>
      <c r="P261" s="119"/>
      <c r="Q261" s="23"/>
      <c r="R261" s="23"/>
      <c r="S261" s="240"/>
      <c r="T261" s="314">
        <f t="shared" si="106"/>
        <v>0</v>
      </c>
      <c r="U261" s="310"/>
      <c r="V261" s="18"/>
      <c r="W261" s="318"/>
      <c r="X261" s="333"/>
      <c r="Y261" s="322"/>
      <c r="Z261" s="333"/>
      <c r="AA261" s="240"/>
      <c r="AB261" s="91"/>
      <c r="AC261" s="91"/>
      <c r="AD261" s="2"/>
      <c r="AE261" s="314">
        <f t="shared" si="102"/>
        <v>0</v>
      </c>
      <c r="AF261" s="310"/>
      <c r="AG261" s="18"/>
      <c r="AH261" s="318"/>
      <c r="AI261" s="333"/>
      <c r="AJ261" s="322"/>
      <c r="AK261" s="351"/>
    </row>
    <row r="262" spans="1:37" s="4" customFormat="1" ht="15.75" x14ac:dyDescent="0.25">
      <c r="A262" s="84" t="s">
        <v>95</v>
      </c>
      <c r="B262" s="120"/>
      <c r="C262" s="64"/>
      <c r="D262" s="134"/>
      <c r="E262" s="64"/>
      <c r="F262" s="131"/>
      <c r="G262" s="301"/>
      <c r="H262" s="369"/>
      <c r="I262" s="160">
        <f t="shared" si="103"/>
        <v>0</v>
      </c>
      <c r="J262" s="358"/>
      <c r="K262" s="108"/>
      <c r="L262" s="131"/>
      <c r="M262" s="57">
        <f t="shared" si="107"/>
        <v>0</v>
      </c>
      <c r="N262" s="131"/>
      <c r="O262" s="58">
        <f t="shared" si="108"/>
        <v>0</v>
      </c>
      <c r="P262" s="119"/>
      <c r="Q262" s="23"/>
      <c r="R262" s="23"/>
      <c r="S262" s="240"/>
      <c r="T262" s="314">
        <f t="shared" si="106"/>
        <v>0</v>
      </c>
      <c r="U262" s="310"/>
      <c r="V262" s="18"/>
      <c r="W262" s="318"/>
      <c r="X262" s="333"/>
      <c r="Y262" s="322"/>
      <c r="Z262" s="333"/>
      <c r="AA262" s="240"/>
      <c r="AB262" s="91"/>
      <c r="AC262" s="91"/>
      <c r="AD262" s="2"/>
      <c r="AE262" s="314">
        <f t="shared" si="102"/>
        <v>0</v>
      </c>
      <c r="AF262" s="310"/>
      <c r="AG262" s="18"/>
      <c r="AH262" s="318"/>
      <c r="AI262" s="333"/>
      <c r="AJ262" s="322"/>
      <c r="AK262" s="351"/>
    </row>
    <row r="263" spans="1:37" s="4" customFormat="1" ht="15.75" x14ac:dyDescent="0.25">
      <c r="A263" s="84" t="s">
        <v>95</v>
      </c>
      <c r="B263" s="120"/>
      <c r="C263" s="64"/>
      <c r="D263" s="134"/>
      <c r="E263" s="64"/>
      <c r="F263" s="131"/>
      <c r="G263" s="301"/>
      <c r="H263" s="369"/>
      <c r="I263" s="160">
        <f t="shared" si="103"/>
        <v>0</v>
      </c>
      <c r="J263" s="358"/>
      <c r="K263" s="108"/>
      <c r="L263" s="131"/>
      <c r="M263" s="57">
        <f t="shared" si="107"/>
        <v>0</v>
      </c>
      <c r="N263" s="131"/>
      <c r="O263" s="58">
        <f t="shared" si="108"/>
        <v>0</v>
      </c>
      <c r="P263" s="119"/>
      <c r="Q263" s="23"/>
      <c r="R263" s="23"/>
      <c r="S263" s="240"/>
      <c r="T263" s="314">
        <f t="shared" si="106"/>
        <v>0</v>
      </c>
      <c r="U263" s="310"/>
      <c r="V263" s="18"/>
      <c r="W263" s="318"/>
      <c r="X263" s="333"/>
      <c r="Y263" s="322"/>
      <c r="Z263" s="333"/>
      <c r="AA263" s="240"/>
      <c r="AB263" s="91"/>
      <c r="AC263" s="91"/>
      <c r="AD263" s="2"/>
      <c r="AE263" s="314">
        <f t="shared" si="102"/>
        <v>0</v>
      </c>
      <c r="AF263" s="310"/>
      <c r="AG263" s="18"/>
      <c r="AH263" s="318"/>
      <c r="AI263" s="333"/>
      <c r="AJ263" s="322"/>
      <c r="AK263" s="351"/>
    </row>
    <row r="264" spans="1:37" s="4" customFormat="1" ht="15.75" x14ac:dyDescent="0.25">
      <c r="A264" s="84" t="s">
        <v>95</v>
      </c>
      <c r="B264" s="120"/>
      <c r="C264" s="64"/>
      <c r="D264" s="134"/>
      <c r="E264" s="64"/>
      <c r="F264" s="131"/>
      <c r="G264" s="301"/>
      <c r="H264" s="369"/>
      <c r="I264" s="160">
        <f t="shared" si="103"/>
        <v>0</v>
      </c>
      <c r="J264" s="358"/>
      <c r="K264" s="108"/>
      <c r="L264" s="131"/>
      <c r="M264" s="57">
        <f t="shared" si="107"/>
        <v>0</v>
      </c>
      <c r="N264" s="131"/>
      <c r="O264" s="58">
        <f t="shared" si="108"/>
        <v>0</v>
      </c>
      <c r="P264" s="119"/>
      <c r="Q264" s="23"/>
      <c r="R264" s="23"/>
      <c r="S264" s="240"/>
      <c r="T264" s="314">
        <f t="shared" si="106"/>
        <v>0</v>
      </c>
      <c r="U264" s="310"/>
      <c r="V264" s="18"/>
      <c r="W264" s="318"/>
      <c r="X264" s="333"/>
      <c r="Y264" s="322"/>
      <c r="Z264" s="333"/>
      <c r="AA264" s="240"/>
      <c r="AB264" s="91"/>
      <c r="AC264" s="91"/>
      <c r="AD264" s="2"/>
      <c r="AE264" s="314">
        <f t="shared" si="102"/>
        <v>0</v>
      </c>
      <c r="AF264" s="310"/>
      <c r="AG264" s="18"/>
      <c r="AH264" s="318"/>
      <c r="AI264" s="333"/>
      <c r="AJ264" s="322"/>
      <c r="AK264" s="351"/>
    </row>
    <row r="265" spans="1:37" s="60" customFormat="1" ht="15.75" x14ac:dyDescent="0.25">
      <c r="A265" s="77" t="s">
        <v>44</v>
      </c>
      <c r="B265" s="135"/>
      <c r="C265" s="162">
        <f>SUM(C240:C264)</f>
        <v>0</v>
      </c>
      <c r="D265" s="134"/>
      <c r="E265" s="162">
        <f>SUM(E240:E264)</f>
        <v>0</v>
      </c>
      <c r="F265" s="131"/>
      <c r="G265" s="304">
        <f>SUM(G240:G264)</f>
        <v>0</v>
      </c>
      <c r="H265" s="369"/>
      <c r="I265" s="163">
        <f>SUM(I240:I264)</f>
        <v>0</v>
      </c>
      <c r="J265" s="358"/>
      <c r="K265" s="163">
        <f>SUM(K240:K264)</f>
        <v>0</v>
      </c>
      <c r="L265" s="139"/>
      <c r="M265" s="162">
        <f>SUM(M240:M264)</f>
        <v>0</v>
      </c>
      <c r="N265" s="139"/>
      <c r="O265" s="58">
        <f t="shared" si="105"/>
        <v>0</v>
      </c>
      <c r="P265" s="141"/>
      <c r="Q265" s="161">
        <f>SUM(Q240:Q264)</f>
        <v>0</v>
      </c>
      <c r="R265" s="161">
        <f>SUM(R240:R264)</f>
        <v>0</v>
      </c>
      <c r="S265" s="243"/>
      <c r="T265" s="161">
        <f>SUM(T240:T264)</f>
        <v>0</v>
      </c>
      <c r="U265" s="310"/>
      <c r="V265" s="327">
        <f>SUM(V240:V264)</f>
        <v>0</v>
      </c>
      <c r="W265" s="318"/>
      <c r="X265" s="59">
        <f>SUM(X240:X264)</f>
        <v>0</v>
      </c>
      <c r="Y265" s="322"/>
      <c r="Z265" s="59">
        <f>SUM(Z240:Z264)</f>
        <v>0</v>
      </c>
      <c r="AA265" s="243"/>
      <c r="AB265" s="164">
        <f>SUM(AB240:AB264)</f>
        <v>0</v>
      </c>
      <c r="AC265" s="164">
        <f>SUM(AC240:AC264)</f>
        <v>0</v>
      </c>
      <c r="AD265" s="2"/>
      <c r="AE265" s="161">
        <f>SUM(AE240:AE264)</f>
        <v>0</v>
      </c>
      <c r="AF265" s="310"/>
      <c r="AG265" s="327">
        <f>SUM(AG240:AG264)</f>
        <v>0</v>
      </c>
      <c r="AH265" s="318"/>
      <c r="AI265" s="327">
        <f>SUM(AI240:AI264)</f>
        <v>0</v>
      </c>
      <c r="AJ265" s="322"/>
      <c r="AK265" s="352">
        <f>SUM(AK240:AK264)</f>
        <v>0</v>
      </c>
    </row>
    <row r="266" spans="1:37" s="4" customFormat="1" ht="6.6" customHeight="1" x14ac:dyDescent="0.25">
      <c r="A266" s="299"/>
      <c r="B266" s="149"/>
      <c r="C266" s="166"/>
      <c r="D266" s="134"/>
      <c r="E266" s="166"/>
      <c r="F266" s="131"/>
      <c r="G266" s="151"/>
      <c r="H266" s="369"/>
      <c r="I266" s="167"/>
      <c r="J266" s="358"/>
      <c r="K266" s="167"/>
      <c r="L266" s="131"/>
      <c r="M266" s="166"/>
      <c r="N266" s="124"/>
      <c r="O266" s="168"/>
      <c r="P266" s="127"/>
      <c r="Q266" s="165"/>
      <c r="R266" s="165"/>
      <c r="S266" s="244"/>
      <c r="T266" s="165"/>
      <c r="U266" s="310"/>
      <c r="V266" s="325"/>
      <c r="W266" s="318"/>
      <c r="X266" s="325"/>
      <c r="Y266" s="322"/>
      <c r="Z266" s="325"/>
      <c r="AA266" s="244"/>
      <c r="AB266" s="169"/>
      <c r="AC266" s="169"/>
      <c r="AD266" s="2"/>
      <c r="AE266" s="165"/>
      <c r="AF266" s="310"/>
      <c r="AG266" s="325"/>
      <c r="AH266" s="318"/>
      <c r="AI266" s="325"/>
      <c r="AJ266" s="322"/>
      <c r="AK266" s="353"/>
    </row>
    <row r="267" spans="1:37" s="36" customFormat="1" ht="15.75" x14ac:dyDescent="0.25">
      <c r="A267" s="300" t="s">
        <v>45</v>
      </c>
      <c r="B267" s="171"/>
      <c r="C267" s="173">
        <f>C70+C82+C94+C106+C118+C130+C142+C154+C166+C178+C190+C202+C214+C226+C238+C265</f>
        <v>0</v>
      </c>
      <c r="D267" s="134"/>
      <c r="E267" s="173">
        <f>E70+E82+E94+E106+E118+E130+E142+E154+E166+E178+E190+E202+E214+E226+E238+E265</f>
        <v>0</v>
      </c>
      <c r="F267" s="131"/>
      <c r="G267" s="305">
        <f>G70+G82+G94+G106+G118+G130+G142+G154+G166+G178+G190+G202+G214+G226+G238+G265</f>
        <v>0</v>
      </c>
      <c r="H267" s="369"/>
      <c r="I267" s="174">
        <f>I70+I82+I94+I106+I118+I130+I142+I154+I166+I178+I190+I202+I214+I226+I238+I265</f>
        <v>0</v>
      </c>
      <c r="J267" s="358"/>
      <c r="K267" s="174">
        <f>K70+K82+K94+K106+K118+K130+K142+K154+K166+K178+K190+K202+K214+K226+K238+K265</f>
        <v>0</v>
      </c>
      <c r="L267" s="175"/>
      <c r="M267" s="173">
        <f>M70+M82+M94+M106+M118+M130+M142+M154+M166+M178+M190+M202+M214+M226+M238+M265</f>
        <v>0</v>
      </c>
      <c r="N267" s="176"/>
      <c r="O267" s="177">
        <f>IFERROR(E267/C267,0)</f>
        <v>0</v>
      </c>
      <c r="P267" s="178"/>
      <c r="Q267" s="172">
        <f>Q70+Q82+Q94+Q106+Q118+Q130+Q142+Q154+Q166+Q178+Q190+Q202+Q214+Q226+Q238+Q265</f>
        <v>0</v>
      </c>
      <c r="R267" s="172">
        <f>R70+R82+R94+R106+R118+R130+R142+R154+R166+R178+R190+R202+R214+R226+R238+R265</f>
        <v>0</v>
      </c>
      <c r="S267" s="245"/>
      <c r="T267" s="172">
        <f>T70+T82+T94+T106+T118+T130+T142+T154+T166+T178+T190+T202+T214+T226+T238+T265</f>
        <v>0</v>
      </c>
      <c r="U267" s="326"/>
      <c r="V267" s="173">
        <f>V265+V238+V226+V214+V202+V190+V178+V166+V154+V142+V130+V118+V106+V94+V82+V70</f>
        <v>0</v>
      </c>
      <c r="W267" s="318"/>
      <c r="X267" s="173">
        <f>X265+X238+X226+X214+X202+X190+X178+X166+X154+X142+X130+X118+X106+X94+X82+X70</f>
        <v>0</v>
      </c>
      <c r="Y267" s="322"/>
      <c r="Z267" s="173">
        <f>Z265+Z238+Z226+Z214+Z202+Z190+Z178+Z166+Z154+Z142+Z130+Z118+Z106+Z94+Z82+Z70</f>
        <v>0</v>
      </c>
      <c r="AA267" s="245"/>
      <c r="AB267" s="179">
        <f>AB70+AB82+AB94+AB106+AB118+AB130+AB142+AB154+AB166+AB178+AB190+AB202+AB214+AB226+AB238+AB265</f>
        <v>0</v>
      </c>
      <c r="AC267" s="179">
        <f>AC70+AC82+AC94+AC106+AC118+AC130+AC142+AC154+AC166+AC178+AC190+AC202+AC214+AC226+AC238+AC265</f>
        <v>0</v>
      </c>
      <c r="AE267" s="172">
        <f>AE70+AE82+AE94+AE106+AE118+AE130+AE142+AE154+AE166+AE178+AE190+AE202+AE214+AE226+AE238+AE265</f>
        <v>0</v>
      </c>
      <c r="AF267" s="326"/>
      <c r="AG267" s="173">
        <f>AG265+AG238+AG226+AG214+AG202+AG190+AG178+AG166+AG154+AG142+AG130+AG118+AG106+AG94+AG82+AG70</f>
        <v>0</v>
      </c>
      <c r="AH267" s="318"/>
      <c r="AI267" s="173">
        <f>AI265+AI238+AI226+AI214+AI202+AI190+AI178+AI166+AI154+AI142+AI130+AI118+AI106+AI94+AI82+AI70</f>
        <v>0</v>
      </c>
      <c r="AJ267" s="322"/>
      <c r="AK267" s="305">
        <f>AK265+AK238+AK226+AK214+AK202+AK190+AK178+AK166+AK154+AK142+AK130+AK118+AK106+AK94+AK82+AK70</f>
        <v>0</v>
      </c>
    </row>
    <row r="268" spans="1:37" s="38" customFormat="1" ht="15.75" x14ac:dyDescent="0.25">
      <c r="A268" s="180"/>
      <c r="B268" s="120"/>
      <c r="C268" s="18">
        <f>C267*A268</f>
        <v>0</v>
      </c>
      <c r="D268" s="134"/>
      <c r="E268" s="18">
        <f>A268*E267</f>
        <v>0</v>
      </c>
      <c r="F268" s="131"/>
      <c r="G268" s="303">
        <f>A268*G267</f>
        <v>0</v>
      </c>
      <c r="H268" s="369"/>
      <c r="I268" s="160">
        <f>I267*A268</f>
        <v>0</v>
      </c>
      <c r="J268" s="358"/>
      <c r="K268" s="160">
        <f>A268*K267</f>
        <v>0</v>
      </c>
      <c r="L268" s="131"/>
      <c r="M268" s="57">
        <f>A268*M267</f>
        <v>0</v>
      </c>
      <c r="N268" s="131"/>
      <c r="O268" s="153"/>
      <c r="P268" s="119"/>
      <c r="Q268" s="23">
        <f>A268*Q267</f>
        <v>0</v>
      </c>
      <c r="R268" s="23">
        <f>A268*R267</f>
        <v>0</v>
      </c>
      <c r="S268" s="240"/>
      <c r="T268" s="314">
        <f>A268*T267</f>
        <v>0</v>
      </c>
      <c r="U268" s="310"/>
      <c r="V268" s="18">
        <f>A268*V267</f>
        <v>0</v>
      </c>
      <c r="W268" s="318"/>
      <c r="X268" s="333">
        <f>A268*X267</f>
        <v>0</v>
      </c>
      <c r="Y268" s="322"/>
      <c r="Z268" s="333">
        <f>A268*Z267</f>
        <v>0</v>
      </c>
      <c r="AA268" s="240"/>
      <c r="AB268" s="91">
        <f>A268*AB267</f>
        <v>0</v>
      </c>
      <c r="AC268" s="91">
        <f>A268*AC267</f>
        <v>0</v>
      </c>
      <c r="AE268" s="314">
        <f>A268*AE267</f>
        <v>0</v>
      </c>
      <c r="AF268" s="310"/>
      <c r="AG268" s="18">
        <f>A268*AG267</f>
        <v>0</v>
      </c>
      <c r="AH268" s="318"/>
      <c r="AI268" s="18">
        <f>A268*AI267</f>
        <v>0</v>
      </c>
      <c r="AJ268" s="322"/>
      <c r="AK268" s="303">
        <f>A268*AK267</f>
        <v>0</v>
      </c>
    </row>
    <row r="269" spans="1:37" s="39" customFormat="1" ht="18.75" x14ac:dyDescent="0.3">
      <c r="A269" s="85" t="s">
        <v>16</v>
      </c>
      <c r="B269" s="181"/>
      <c r="C269" s="41">
        <f>SUM(C267:C268)</f>
        <v>0</v>
      </c>
      <c r="D269" s="134"/>
      <c r="E269" s="41">
        <f t="shared" ref="E269:K269" si="109">SUM(E267:E268)</f>
        <v>0</v>
      </c>
      <c r="F269" s="131"/>
      <c r="G269" s="306">
        <f t="shared" ref="G269" si="110">SUM(G267:G268)</f>
        <v>0</v>
      </c>
      <c r="H269" s="369"/>
      <c r="I269" s="113">
        <f t="shared" ref="I269" si="111">SUM(I267:I268)</f>
        <v>0</v>
      </c>
      <c r="J269" s="358"/>
      <c r="K269" s="113">
        <f t="shared" si="109"/>
        <v>0</v>
      </c>
      <c r="L269" s="182"/>
      <c r="M269" s="41">
        <f t="shared" ref="M269" si="112">SUM(M267:M268)</f>
        <v>0</v>
      </c>
      <c r="N269" s="183"/>
      <c r="O269" s="153"/>
      <c r="P269" s="184"/>
      <c r="Q269" s="40">
        <f>SUM(Q267:Q268)</f>
        <v>0</v>
      </c>
      <c r="R269" s="40">
        <f>SUM(R267:R268)</f>
        <v>0</v>
      </c>
      <c r="S269" s="246"/>
      <c r="T269" s="40">
        <f>SUM(T267:T268)</f>
        <v>0</v>
      </c>
      <c r="U269" s="318"/>
      <c r="V269" s="41">
        <f>SUM(V267:V268)</f>
        <v>0</v>
      </c>
      <c r="W269" s="318"/>
      <c r="X269" s="41">
        <f>SUM(X267:X268)</f>
        <v>0</v>
      </c>
      <c r="Y269" s="322"/>
      <c r="Z269" s="41">
        <f>SUM(Z267:Z268)</f>
        <v>0</v>
      </c>
      <c r="AA269" s="246"/>
      <c r="AB269" s="93">
        <f>SUM(AB267:AB268)</f>
        <v>0</v>
      </c>
      <c r="AC269" s="93">
        <f>SUM(AC267:AC268)</f>
        <v>0</v>
      </c>
      <c r="AE269" s="40">
        <f>SUM(AE267:AE268)</f>
        <v>0</v>
      </c>
      <c r="AF269" s="318"/>
      <c r="AG269" s="41">
        <f>SUM(AG267:AG268)</f>
        <v>0</v>
      </c>
      <c r="AH269" s="318"/>
      <c r="AI269" s="41">
        <f t="shared" ref="AI269:AK269" si="113">SUM(AI267:AI268)</f>
        <v>0</v>
      </c>
      <c r="AJ269" s="322"/>
      <c r="AK269" s="306">
        <f t="shared" si="113"/>
        <v>0</v>
      </c>
    </row>
    <row r="270" spans="1:37" s="21" customFormat="1" ht="6.95" customHeight="1" x14ac:dyDescent="0.3">
      <c r="A270" s="185"/>
      <c r="B270" s="186"/>
      <c r="C270" s="188"/>
      <c r="D270" s="134"/>
      <c r="E270" s="188"/>
      <c r="F270" s="131"/>
      <c r="G270" s="190"/>
      <c r="H270" s="369"/>
      <c r="I270" s="189"/>
      <c r="J270" s="358"/>
      <c r="K270" s="189"/>
      <c r="L270" s="176"/>
      <c r="M270" s="188"/>
      <c r="N270" s="176"/>
      <c r="O270" s="190"/>
      <c r="P270" s="184"/>
      <c r="Q270" s="187"/>
      <c r="R270" s="187"/>
      <c r="S270" s="247"/>
      <c r="T270" s="187"/>
      <c r="U270" s="318"/>
      <c r="V270" s="188"/>
      <c r="W270" s="318"/>
      <c r="X270" s="188"/>
      <c r="Y270" s="322"/>
      <c r="Z270" s="188"/>
      <c r="AA270" s="247"/>
      <c r="AB270" s="191"/>
      <c r="AC270" s="191"/>
      <c r="AD270" s="39"/>
      <c r="AE270" s="187"/>
      <c r="AF270" s="318"/>
      <c r="AG270" s="188"/>
      <c r="AH270" s="318"/>
      <c r="AI270" s="188"/>
      <c r="AJ270" s="322"/>
      <c r="AK270" s="190"/>
    </row>
    <row r="271" spans="1:37" s="39" customFormat="1" ht="19.5" thickBot="1" x14ac:dyDescent="0.35">
      <c r="A271" s="346" t="s">
        <v>5</v>
      </c>
      <c r="B271" s="181"/>
      <c r="C271" s="347">
        <f>SUM(C49-C269)</f>
        <v>0</v>
      </c>
      <c r="D271" s="134"/>
      <c r="E271" s="347">
        <f>E49-E269</f>
        <v>0</v>
      </c>
      <c r="F271" s="131"/>
      <c r="G271" s="348">
        <f>G49-G269</f>
        <v>0</v>
      </c>
      <c r="H271" s="369"/>
      <c r="I271" s="349">
        <f>I49-I269</f>
        <v>0</v>
      </c>
      <c r="J271" s="358"/>
      <c r="K271" s="349">
        <f>K49-K269</f>
        <v>0</v>
      </c>
      <c r="L271" s="183"/>
      <c r="M271" s="347">
        <f>M49-M269</f>
        <v>0</v>
      </c>
      <c r="N271" s="183"/>
      <c r="O271" s="350"/>
      <c r="P271" s="184"/>
      <c r="Q271" s="40">
        <f>Q49-Q269</f>
        <v>0</v>
      </c>
      <c r="R271" s="40">
        <f>R49-R269</f>
        <v>0</v>
      </c>
      <c r="S271" s="246"/>
      <c r="T271" s="40">
        <f>T49-T269</f>
        <v>0</v>
      </c>
      <c r="U271" s="318"/>
      <c r="V271" s="41">
        <f>V49-V269</f>
        <v>0</v>
      </c>
      <c r="W271" s="318"/>
      <c r="X271" s="41">
        <f>X49-X269</f>
        <v>0</v>
      </c>
      <c r="Y271" s="324"/>
      <c r="Z271" s="41">
        <f>Z49-Z269</f>
        <v>0</v>
      </c>
      <c r="AA271" s="246"/>
      <c r="AB271" s="93">
        <f>AB49-AB269</f>
        <v>0</v>
      </c>
      <c r="AC271" s="93">
        <f>AC49-AC269</f>
        <v>0</v>
      </c>
      <c r="AE271" s="40">
        <f>AE49-AE269</f>
        <v>0</v>
      </c>
      <c r="AF271" s="318"/>
      <c r="AG271" s="41">
        <f>AG49-AG269</f>
        <v>0</v>
      </c>
      <c r="AH271" s="318"/>
      <c r="AI271" s="41">
        <f>AI49-AI269</f>
        <v>0</v>
      </c>
      <c r="AJ271" s="322"/>
      <c r="AK271" s="306">
        <f>AK49-AK269</f>
        <v>0</v>
      </c>
    </row>
    <row r="272" spans="1:37" s="19" customFormat="1" ht="6.6" customHeight="1" thickBot="1" x14ac:dyDescent="0.35">
      <c r="A272" s="81"/>
      <c r="B272" s="69"/>
      <c r="C272" s="69"/>
      <c r="D272" s="70"/>
      <c r="E272" s="69"/>
      <c r="F272" s="69"/>
      <c r="G272" s="71"/>
      <c r="H272" s="369"/>
      <c r="I272" s="72"/>
      <c r="J272" s="69"/>
      <c r="K272" s="69"/>
      <c r="L272" s="69"/>
      <c r="M272" s="69"/>
      <c r="N272" s="69"/>
      <c r="O272" s="71"/>
      <c r="P272" s="39"/>
      <c r="Q272" s="24"/>
      <c r="R272" s="24"/>
      <c r="S272" s="248"/>
      <c r="T272" s="24"/>
      <c r="U272" s="342"/>
      <c r="V272" s="27"/>
      <c r="W272" s="342"/>
      <c r="X272" s="27"/>
      <c r="Y272" s="343"/>
      <c r="Z272" s="344"/>
      <c r="AA272" s="248"/>
      <c r="AB272" s="37"/>
      <c r="AC272" s="37"/>
      <c r="AD272" s="39"/>
      <c r="AE272" s="24"/>
      <c r="AF272" s="342"/>
      <c r="AG272" s="27"/>
      <c r="AH272" s="28"/>
      <c r="AI272" s="27"/>
      <c r="AJ272" s="343"/>
      <c r="AK272" s="344"/>
    </row>
    <row r="273" spans="2:30" ht="18.75" x14ac:dyDescent="0.3">
      <c r="B273" s="6"/>
      <c r="H273" s="95"/>
      <c r="P273" s="39"/>
      <c r="AD273" s="39"/>
    </row>
    <row r="274" spans="2:30" x14ac:dyDescent="0.25">
      <c r="B274" s="6"/>
      <c r="H274" s="95"/>
    </row>
    <row r="275" spans="2:30" x14ac:dyDescent="0.25">
      <c r="B275" s="6"/>
      <c r="H275" s="95"/>
    </row>
    <row r="276" spans="2:30" x14ac:dyDescent="0.25">
      <c r="B276" s="6"/>
      <c r="H276" s="95"/>
    </row>
    <row r="277" spans="2:30" x14ac:dyDescent="0.25">
      <c r="B277" s="6"/>
      <c r="H277" s="95"/>
    </row>
    <row r="278" spans="2:30" x14ac:dyDescent="0.25">
      <c r="B278" s="6"/>
      <c r="H278" s="95"/>
    </row>
    <row r="279" spans="2:30" x14ac:dyDescent="0.25">
      <c r="B279" s="6"/>
      <c r="H279" s="95"/>
    </row>
    <row r="280" spans="2:30" x14ac:dyDescent="0.25">
      <c r="B280" s="6"/>
      <c r="H280" s="95"/>
    </row>
    <row r="281" spans="2:30" x14ac:dyDescent="0.25">
      <c r="B281" s="6"/>
      <c r="H281" s="95"/>
    </row>
    <row r="282" spans="2:30" x14ac:dyDescent="0.25">
      <c r="B282" s="6"/>
      <c r="H282" s="95"/>
    </row>
    <row r="283" spans="2:30" x14ac:dyDescent="0.25">
      <c r="B283" s="6"/>
      <c r="H283" s="95"/>
    </row>
    <row r="284" spans="2:30" x14ac:dyDescent="0.25">
      <c r="B284" s="6"/>
      <c r="H284" s="95"/>
    </row>
    <row r="285" spans="2:30" x14ac:dyDescent="0.25">
      <c r="B285" s="6"/>
      <c r="H285" s="95"/>
    </row>
    <row r="286" spans="2:30" x14ac:dyDescent="0.25">
      <c r="B286" s="6"/>
      <c r="H286" s="95"/>
    </row>
    <row r="287" spans="2:30" x14ac:dyDescent="0.25">
      <c r="B287" s="6"/>
      <c r="H287" s="95"/>
    </row>
    <row r="288" spans="2:30" x14ac:dyDescent="0.25">
      <c r="B288" s="6"/>
      <c r="H288" s="95"/>
    </row>
    <row r="289" spans="2:8" x14ac:dyDescent="0.25">
      <c r="B289" s="6"/>
      <c r="H289" s="95"/>
    </row>
    <row r="290" spans="2:8" x14ac:dyDescent="0.25">
      <c r="B290" s="6"/>
      <c r="H290" s="95"/>
    </row>
    <row r="291" spans="2:8" x14ac:dyDescent="0.25">
      <c r="B291" s="6"/>
      <c r="H291" s="95"/>
    </row>
    <row r="292" spans="2:8" x14ac:dyDescent="0.25">
      <c r="B292" s="6"/>
      <c r="H292" s="95"/>
    </row>
    <row r="293" spans="2:8" x14ac:dyDescent="0.25">
      <c r="B293" s="6"/>
      <c r="H293" s="95"/>
    </row>
    <row r="294" spans="2:8" x14ac:dyDescent="0.25">
      <c r="B294" s="6"/>
      <c r="H294" s="95"/>
    </row>
    <row r="295" spans="2:8" x14ac:dyDescent="0.25">
      <c r="B295" s="6"/>
      <c r="H295" s="95"/>
    </row>
    <row r="296" spans="2:8" x14ac:dyDescent="0.25">
      <c r="B296" s="6"/>
      <c r="H296" s="95"/>
    </row>
    <row r="297" spans="2:8" x14ac:dyDescent="0.25">
      <c r="B297" s="6"/>
    </row>
    <row r="298" spans="2:8" x14ac:dyDescent="0.25">
      <c r="B298" s="6"/>
    </row>
    <row r="299" spans="2:8" x14ac:dyDescent="0.25">
      <c r="B299" s="6"/>
    </row>
    <row r="300" spans="2:8" x14ac:dyDescent="0.25">
      <c r="B300" s="6"/>
    </row>
    <row r="301" spans="2:8" x14ac:dyDescent="0.25">
      <c r="B301" s="6"/>
    </row>
    <row r="302" spans="2:8" x14ac:dyDescent="0.25">
      <c r="B302" s="6"/>
    </row>
    <row r="303" spans="2:8" x14ac:dyDescent="0.25">
      <c r="B303" s="6"/>
    </row>
    <row r="304" spans="2:8"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11" spans="2:2" x14ac:dyDescent="0.25">
      <c r="B311" s="6"/>
    </row>
    <row r="312" spans="2:2" x14ac:dyDescent="0.25">
      <c r="B312" s="6"/>
    </row>
    <row r="313" spans="2:2" x14ac:dyDescent="0.25">
      <c r="B313" s="6"/>
    </row>
    <row r="314" spans="2:2" x14ac:dyDescent="0.25">
      <c r="B314" s="6"/>
    </row>
    <row r="315" spans="2:2" x14ac:dyDescent="0.25">
      <c r="B315" s="6"/>
    </row>
    <row r="316" spans="2:2" x14ac:dyDescent="0.25">
      <c r="B316" s="6"/>
    </row>
    <row r="317" spans="2:2" x14ac:dyDescent="0.25">
      <c r="B317" s="6"/>
    </row>
    <row r="318" spans="2:2" x14ac:dyDescent="0.25">
      <c r="B318" s="6"/>
    </row>
    <row r="319" spans="2:2" x14ac:dyDescent="0.25">
      <c r="B319" s="6"/>
    </row>
    <row r="320" spans="2:2" x14ac:dyDescent="0.25">
      <c r="B320" s="6"/>
    </row>
    <row r="321" spans="2:2" x14ac:dyDescent="0.25">
      <c r="B321"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1" spans="2:2" x14ac:dyDescent="0.25">
      <c r="B331" s="6"/>
    </row>
    <row r="332" spans="2:2" x14ac:dyDescent="0.25">
      <c r="B332" s="6"/>
    </row>
    <row r="333" spans="2:2" x14ac:dyDescent="0.25">
      <c r="B333" s="6"/>
    </row>
    <row r="334" spans="2:2" x14ac:dyDescent="0.25">
      <c r="B334" s="6"/>
    </row>
    <row r="335" spans="2:2" x14ac:dyDescent="0.25">
      <c r="B335" s="6"/>
    </row>
    <row r="336" spans="2:2" x14ac:dyDescent="0.25">
      <c r="B336" s="6"/>
    </row>
    <row r="337" spans="2:2" x14ac:dyDescent="0.25">
      <c r="B337" s="6"/>
    </row>
    <row r="338" spans="2:2" x14ac:dyDescent="0.25">
      <c r="B338" s="6"/>
    </row>
    <row r="339" spans="2:2" x14ac:dyDescent="0.25">
      <c r="B339" s="6"/>
    </row>
    <row r="340" spans="2:2" x14ac:dyDescent="0.25">
      <c r="B340" s="6"/>
    </row>
    <row r="341" spans="2:2" x14ac:dyDescent="0.25">
      <c r="B341" s="6"/>
    </row>
    <row r="342" spans="2:2" x14ac:dyDescent="0.25">
      <c r="B342" s="6"/>
    </row>
    <row r="343" spans="2:2" x14ac:dyDescent="0.25">
      <c r="B343"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3" spans="2:2" x14ac:dyDescent="0.25">
      <c r="B363" s="6"/>
    </row>
    <row r="364" spans="2:2" x14ac:dyDescent="0.25">
      <c r="B364" s="6"/>
    </row>
    <row r="365" spans="2:2" x14ac:dyDescent="0.25">
      <c r="B365" s="6"/>
    </row>
    <row r="366" spans="2:2" x14ac:dyDescent="0.25">
      <c r="B366" s="6"/>
    </row>
    <row r="367" spans="2:2" x14ac:dyDescent="0.25">
      <c r="B367" s="6"/>
    </row>
    <row r="368" spans="2:2" x14ac:dyDescent="0.25">
      <c r="B368" s="6"/>
    </row>
    <row r="369" spans="2:2" x14ac:dyDescent="0.25">
      <c r="B369" s="6"/>
    </row>
    <row r="370" spans="2:2" x14ac:dyDescent="0.25">
      <c r="B370" s="6"/>
    </row>
    <row r="371" spans="2:2" x14ac:dyDescent="0.25">
      <c r="B371" s="6"/>
    </row>
    <row r="372" spans="2:2" x14ac:dyDescent="0.25">
      <c r="B372" s="6"/>
    </row>
    <row r="373" spans="2:2" x14ac:dyDescent="0.25">
      <c r="B373" s="6"/>
    </row>
    <row r="374" spans="2:2" x14ac:dyDescent="0.25">
      <c r="B374" s="6"/>
    </row>
    <row r="375" spans="2:2" x14ac:dyDescent="0.25">
      <c r="B375" s="6"/>
    </row>
    <row r="376" spans="2:2" x14ac:dyDescent="0.25">
      <c r="B376" s="6"/>
    </row>
    <row r="377" spans="2:2" x14ac:dyDescent="0.25">
      <c r="B377" s="6"/>
    </row>
    <row r="378" spans="2:2" x14ac:dyDescent="0.25">
      <c r="B378" s="6"/>
    </row>
    <row r="379" spans="2:2" x14ac:dyDescent="0.25">
      <c r="B379" s="6"/>
    </row>
    <row r="380" spans="2:2" x14ac:dyDescent="0.25">
      <c r="B380" s="6"/>
    </row>
    <row r="381" spans="2:2" x14ac:dyDescent="0.25">
      <c r="B381" s="6"/>
    </row>
    <row r="382" spans="2:2" x14ac:dyDescent="0.25">
      <c r="B382" s="6"/>
    </row>
    <row r="383" spans="2:2" x14ac:dyDescent="0.25">
      <c r="B383" s="6"/>
    </row>
    <row r="384" spans="2:2" x14ac:dyDescent="0.25">
      <c r="B384" s="6"/>
    </row>
    <row r="385" spans="2:2" x14ac:dyDescent="0.25">
      <c r="B385" s="6"/>
    </row>
    <row r="386" spans="2:2" x14ac:dyDescent="0.25">
      <c r="B386" s="6"/>
    </row>
    <row r="387" spans="2:2" x14ac:dyDescent="0.25">
      <c r="B387" s="6"/>
    </row>
    <row r="388" spans="2:2" x14ac:dyDescent="0.25">
      <c r="B388" s="6"/>
    </row>
    <row r="389" spans="2:2" x14ac:dyDescent="0.25">
      <c r="B389" s="6"/>
    </row>
    <row r="390" spans="2:2" x14ac:dyDescent="0.25">
      <c r="B390" s="6"/>
    </row>
    <row r="391" spans="2:2" x14ac:dyDescent="0.25">
      <c r="B391" s="6"/>
    </row>
    <row r="392" spans="2:2" x14ac:dyDescent="0.25">
      <c r="B392" s="6"/>
    </row>
    <row r="393" spans="2:2" x14ac:dyDescent="0.25">
      <c r="B393" s="6"/>
    </row>
    <row r="394" spans="2:2" x14ac:dyDescent="0.25">
      <c r="B394" s="6"/>
    </row>
    <row r="395" spans="2:2" x14ac:dyDescent="0.25">
      <c r="B395" s="6"/>
    </row>
    <row r="396" spans="2:2" x14ac:dyDescent="0.25">
      <c r="B396" s="6"/>
    </row>
    <row r="397" spans="2:2" x14ac:dyDescent="0.25">
      <c r="B397" s="6"/>
    </row>
    <row r="398" spans="2:2" x14ac:dyDescent="0.25">
      <c r="B398" s="6"/>
    </row>
    <row r="399" spans="2:2" x14ac:dyDescent="0.25">
      <c r="B399" s="6"/>
    </row>
    <row r="400" spans="2:2" x14ac:dyDescent="0.25">
      <c r="B400" s="6"/>
    </row>
    <row r="401" spans="2:2" x14ac:dyDescent="0.25">
      <c r="B401" s="6"/>
    </row>
    <row r="402" spans="2:2" x14ac:dyDescent="0.25">
      <c r="B402" s="6"/>
    </row>
    <row r="403" spans="2:2" x14ac:dyDescent="0.25">
      <c r="B403" s="6"/>
    </row>
    <row r="404" spans="2:2" x14ac:dyDescent="0.25">
      <c r="B404" s="6"/>
    </row>
    <row r="405" spans="2:2" x14ac:dyDescent="0.25">
      <c r="B405" s="6"/>
    </row>
    <row r="406" spans="2:2" x14ac:dyDescent="0.25">
      <c r="B406" s="6"/>
    </row>
    <row r="407" spans="2:2" x14ac:dyDescent="0.25">
      <c r="B407" s="6"/>
    </row>
    <row r="408" spans="2:2" x14ac:dyDescent="0.25">
      <c r="B408" s="6"/>
    </row>
    <row r="409" spans="2:2" x14ac:dyDescent="0.25">
      <c r="B409" s="6"/>
    </row>
    <row r="410" spans="2:2" x14ac:dyDescent="0.25">
      <c r="B410" s="6"/>
    </row>
    <row r="411" spans="2:2" x14ac:dyDescent="0.25">
      <c r="B411" s="6"/>
    </row>
    <row r="412" spans="2:2" x14ac:dyDescent="0.25">
      <c r="B412" s="6"/>
    </row>
    <row r="413" spans="2:2" x14ac:dyDescent="0.25">
      <c r="B413" s="6"/>
    </row>
    <row r="414" spans="2:2" x14ac:dyDescent="0.25">
      <c r="B414" s="6"/>
    </row>
    <row r="415" spans="2:2" x14ac:dyDescent="0.25">
      <c r="B415" s="6"/>
    </row>
    <row r="416" spans="2:2" x14ac:dyDescent="0.25">
      <c r="B416" s="6"/>
    </row>
    <row r="417" spans="2:2" x14ac:dyDescent="0.25">
      <c r="B417" s="6"/>
    </row>
    <row r="418" spans="2:2" x14ac:dyDescent="0.25">
      <c r="B418" s="6"/>
    </row>
    <row r="419" spans="2:2" x14ac:dyDescent="0.25">
      <c r="B419" s="6"/>
    </row>
    <row r="420" spans="2:2" x14ac:dyDescent="0.25">
      <c r="B420" s="6"/>
    </row>
    <row r="421" spans="2:2" x14ac:dyDescent="0.25">
      <c r="B421" s="6"/>
    </row>
    <row r="422" spans="2:2" x14ac:dyDescent="0.25">
      <c r="B422" s="6"/>
    </row>
    <row r="423" spans="2:2" x14ac:dyDescent="0.25">
      <c r="B423" s="6"/>
    </row>
    <row r="424" spans="2:2" x14ac:dyDescent="0.25">
      <c r="B424" s="6"/>
    </row>
    <row r="425" spans="2:2" x14ac:dyDescent="0.25">
      <c r="B425" s="6"/>
    </row>
    <row r="426" spans="2:2" x14ac:dyDescent="0.25">
      <c r="B426" s="6"/>
    </row>
    <row r="427" spans="2:2" x14ac:dyDescent="0.25">
      <c r="B427" s="6"/>
    </row>
    <row r="428" spans="2:2" x14ac:dyDescent="0.25">
      <c r="B428" s="6"/>
    </row>
    <row r="429" spans="2:2" x14ac:dyDescent="0.25">
      <c r="B429" s="6"/>
    </row>
    <row r="430" spans="2:2" x14ac:dyDescent="0.25">
      <c r="B430" s="6"/>
    </row>
    <row r="431" spans="2:2" x14ac:dyDescent="0.25">
      <c r="B431" s="6"/>
    </row>
    <row r="432" spans="2:2" x14ac:dyDescent="0.25">
      <c r="B432" s="6"/>
    </row>
    <row r="433" spans="2:2" x14ac:dyDescent="0.25">
      <c r="B433" s="6"/>
    </row>
    <row r="434" spans="2:2" x14ac:dyDescent="0.25">
      <c r="B434" s="6"/>
    </row>
    <row r="435" spans="2:2" x14ac:dyDescent="0.25">
      <c r="B435" s="6"/>
    </row>
    <row r="436" spans="2:2" x14ac:dyDescent="0.25">
      <c r="B436" s="6"/>
    </row>
    <row r="437" spans="2:2" x14ac:dyDescent="0.25">
      <c r="B437" s="6"/>
    </row>
    <row r="438" spans="2:2" x14ac:dyDescent="0.25">
      <c r="B438" s="6"/>
    </row>
    <row r="439" spans="2:2" x14ac:dyDescent="0.25">
      <c r="B439" s="6"/>
    </row>
    <row r="440" spans="2:2" x14ac:dyDescent="0.25">
      <c r="B440" s="6"/>
    </row>
    <row r="441" spans="2:2" x14ac:dyDescent="0.25">
      <c r="B441" s="6"/>
    </row>
    <row r="442" spans="2:2" x14ac:dyDescent="0.25">
      <c r="B442" s="6"/>
    </row>
    <row r="443" spans="2:2" x14ac:dyDescent="0.25">
      <c r="B443" s="6"/>
    </row>
    <row r="444" spans="2:2" x14ac:dyDescent="0.25">
      <c r="B444" s="6"/>
    </row>
    <row r="445" spans="2:2" x14ac:dyDescent="0.25">
      <c r="B445" s="6"/>
    </row>
    <row r="446" spans="2:2" x14ac:dyDescent="0.25">
      <c r="B446" s="6"/>
    </row>
    <row r="447" spans="2:2" x14ac:dyDescent="0.25">
      <c r="B447" s="6"/>
    </row>
    <row r="448" spans="2:2" x14ac:dyDescent="0.25">
      <c r="B448" s="6"/>
    </row>
  </sheetData>
  <sheetProtection formatCells="0" formatColumns="0" formatRows="0" selectLockedCells="1"/>
  <mergeCells count="28">
    <mergeCell ref="A55:Z55"/>
    <mergeCell ref="A56:Z56"/>
    <mergeCell ref="T1:V1"/>
    <mergeCell ref="AE8:AK8"/>
    <mergeCell ref="AE11:AK11"/>
    <mergeCell ref="C1:G1"/>
    <mergeCell ref="C2:G2"/>
    <mergeCell ref="C3:G3"/>
    <mergeCell ref="C4:G4"/>
    <mergeCell ref="C6:G6"/>
    <mergeCell ref="C7:G7"/>
    <mergeCell ref="I1:O1"/>
    <mergeCell ref="I2:O2"/>
    <mergeCell ref="I3:O3"/>
    <mergeCell ref="I4:O4"/>
    <mergeCell ref="I6:O6"/>
    <mergeCell ref="I7:O7"/>
    <mergeCell ref="T4:V4"/>
    <mergeCell ref="AB11:AC11"/>
    <mergeCell ref="I11:O11"/>
    <mergeCell ref="AB8:AC8"/>
    <mergeCell ref="A54:AC54"/>
    <mergeCell ref="C9:O9"/>
    <mergeCell ref="T11:Z11"/>
    <mergeCell ref="Q8:R8"/>
    <mergeCell ref="T8:Z8"/>
    <mergeCell ref="C11:G11"/>
    <mergeCell ref="Q11:R11"/>
  </mergeCells>
  <conditionalFormatting sqref="K51 Q51 V51 X51 Z51 AB51 AG51 AI51 AK51">
    <cfRule type="cellIs" dxfId="1" priority="1" operator="greaterThan">
      <formula>0.25</formula>
    </cfRule>
  </conditionalFormatting>
  <dataValidations disablePrompts="1" count="2">
    <dataValidation type="list" allowBlank="1" showInputMessage="1" showErrorMessage="1" promptTitle="Quarter selection" prompt="Please select the appropriate quarter" sqref="P9" xr:uid="{00000000-0002-0000-0100-000000000000}">
      <formula1>"Q1 (OCTOBER 2020 - DECEMBER 2020), Q2 (JANUARY 2021 - MARCH 2021), Q3 (APRIL 2021 - JUNE 2021), Q4 (JULY 2021 - SEPTEMBER 2021)"</formula1>
    </dataValidation>
    <dataValidation type="list" allowBlank="1" showInputMessage="1" showErrorMessage="1" promptTitle="Quarter selection" prompt="Please select the appropriate quarter" sqref="C9:O9" xr:uid="{1335FB14-E3B4-49FE-8660-294D86A217DC}">
      <formula1>"Q1 (OCTOBER 2021 - DECEMBER 2021), Q2 (JANUARY 2022 - MARCH 2022), Q3 (APRIL 2022 - JUNE 2022), Q4 (JULY 2022 - SEPTEMBER 2022)"</formula1>
    </dataValidation>
  </dataValidations>
  <printOptions horizontalCentered="1"/>
  <pageMargins left="0" right="0" top="0.75" bottom="0" header="0.51" footer="0.05"/>
  <pageSetup scale="60" orientation="landscape" r:id="rId1"/>
  <headerFooter>
    <oddHeader>&amp;L&amp;G&amp;CFY 2023-2024 A.-G.U.I.D.E. COMBINED BUDGET &amp; NARRATIVE FORM</oddHeader>
    <oddFooter>&amp;C&amp;A&amp;R&amp;P of &amp;N</oddFooter>
  </headerFooter>
  <rowBreaks count="6" manualBreakCount="6">
    <brk id="57" max="28" man="1"/>
    <brk id="94" max="28" man="1"/>
    <brk id="130" max="28" man="1"/>
    <brk id="166" max="28" man="1"/>
    <brk id="202" max="28" man="1"/>
    <brk id="238" max="28" man="1"/>
  </rowBreaks>
  <legacy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16844BE-BAFC-4F37-A7F5-03D8DBA6239B}">
          <x14:formula1>
            <xm:f>'CRA A-GUIDE FY2025'!$A$46:$A$50</xm:f>
          </x14:formula1>
          <xm:sqref>T4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CEC6E-301D-40F8-93AF-27F8C2727BEE}">
  <dimension ref="A1:AC439"/>
  <sheetViews>
    <sheetView showGridLines="0" view="pageBreakPreview" topLeftCell="A179" zoomScale="70" zoomScaleNormal="70" zoomScaleSheetLayoutView="70" workbookViewId="0">
      <selection activeCell="G25" sqref="G25"/>
    </sheetView>
  </sheetViews>
  <sheetFormatPr defaultColWidth="9.140625" defaultRowHeight="15" x14ac:dyDescent="0.25"/>
  <cols>
    <col min="1" max="1" width="60.42578125" style="86" bestFit="1" customWidth="1"/>
    <col min="2" max="2" width="0.85546875" style="68" customWidth="1"/>
    <col min="3" max="3" width="23.5703125" style="6" customWidth="1"/>
    <col min="4" max="4" width="1.42578125" style="6" customWidth="1"/>
    <col min="5" max="5" width="21.5703125" style="6" hidden="1" customWidth="1"/>
    <col min="6" max="6" width="1.42578125" style="6" hidden="1" customWidth="1"/>
    <col min="7" max="7" width="92.42578125" style="6" customWidth="1"/>
    <col min="8" max="8" width="15.140625" style="6" customWidth="1"/>
    <col min="9" max="9" width="19.28515625" style="6" customWidth="1"/>
    <col min="10" max="10" width="3.5703125" style="6" customWidth="1"/>
    <col min="11" max="16384" width="9.140625" style="6"/>
  </cols>
  <sheetData>
    <row r="1" spans="1:10" s="2" customFormat="1" ht="20.100000000000001" customHeight="1" x14ac:dyDescent="0.3">
      <c r="A1" s="87" t="s">
        <v>66</v>
      </c>
      <c r="B1" s="425"/>
      <c r="C1" s="426">
        <f>BUDGET!C1</f>
        <v>0</v>
      </c>
      <c r="D1" s="427"/>
      <c r="E1" s="426">
        <f>BUDGET!C1</f>
        <v>0</v>
      </c>
      <c r="F1" s="427"/>
      <c r="G1" s="427"/>
      <c r="H1" s="427"/>
      <c r="I1" s="427"/>
      <c r="J1" s="61"/>
    </row>
    <row r="2" spans="1:10" s="2" customFormat="1" ht="8.4499999999999993" customHeight="1" x14ac:dyDescent="0.25">
      <c r="A2" s="87"/>
      <c r="B2" s="425"/>
      <c r="C2" s="355"/>
      <c r="D2" s="355"/>
      <c r="E2" s="355"/>
      <c r="F2" s="355"/>
      <c r="G2" s="355"/>
      <c r="H2" s="355"/>
      <c r="I2" s="355"/>
      <c r="J2" s="61"/>
    </row>
    <row r="3" spans="1:10" s="2" customFormat="1" ht="20.100000000000001" customHeight="1" x14ac:dyDescent="0.3">
      <c r="A3" s="87" t="s">
        <v>64</v>
      </c>
      <c r="B3" s="425"/>
      <c r="C3" s="428">
        <f>BUDGET!C6</f>
        <v>0</v>
      </c>
      <c r="D3" s="428"/>
      <c r="E3" s="428">
        <f>BUDGET!C6</f>
        <v>0</v>
      </c>
      <c r="F3" s="423"/>
      <c r="G3" s="423"/>
      <c r="H3" s="423"/>
      <c r="I3" s="423"/>
      <c r="J3" s="61"/>
    </row>
    <row r="4" spans="1:10" s="2" customFormat="1" ht="20.100000000000001" hidden="1" customHeight="1" x14ac:dyDescent="0.3">
      <c r="A4" s="87"/>
      <c r="B4" s="425"/>
      <c r="C4" s="429"/>
      <c r="D4" s="429"/>
      <c r="E4" s="429"/>
      <c r="F4" s="429"/>
      <c r="G4" s="429"/>
      <c r="H4" s="429"/>
      <c r="I4" s="429"/>
      <c r="J4" s="61"/>
    </row>
    <row r="5" spans="1:10" s="7" customFormat="1" ht="20.100000000000001" hidden="1" customHeight="1" x14ac:dyDescent="0.3">
      <c r="A5" s="88" t="s">
        <v>18</v>
      </c>
      <c r="B5" s="355"/>
      <c r="C5" s="471" t="str">
        <f>BUDGET!C9</f>
        <v>Q1 (OCTOBER 2021 - DECEMBER 2021)</v>
      </c>
      <c r="D5" s="471"/>
      <c r="E5" s="471"/>
      <c r="F5" s="471"/>
      <c r="G5" s="471"/>
      <c r="H5" s="471"/>
      <c r="I5" s="471"/>
      <c r="J5" s="20"/>
    </row>
    <row r="6" spans="1:10" s="7" customFormat="1" ht="19.5" thickBot="1" x14ac:dyDescent="0.35">
      <c r="A6" s="88"/>
      <c r="B6" s="355"/>
      <c r="C6" s="430" t="s">
        <v>98</v>
      </c>
      <c r="D6" s="430"/>
      <c r="E6" s="430" t="s">
        <v>71</v>
      </c>
      <c r="F6" s="429"/>
      <c r="G6" s="431"/>
      <c r="H6" s="429"/>
      <c r="I6" s="429"/>
      <c r="J6" s="62"/>
    </row>
    <row r="7" spans="1:10" s="66" customFormat="1" ht="48" thickBot="1" x14ac:dyDescent="0.3">
      <c r="A7" s="335" t="s">
        <v>8</v>
      </c>
      <c r="B7" s="219"/>
      <c r="C7" s="377" t="s">
        <v>72</v>
      </c>
      <c r="D7" s="391"/>
      <c r="E7" s="394" t="s">
        <v>72</v>
      </c>
      <c r="F7" s="95"/>
      <c r="G7" s="375" t="s">
        <v>135</v>
      </c>
      <c r="H7" s="376" t="s">
        <v>97</v>
      </c>
      <c r="I7" s="377" t="s">
        <v>73</v>
      </c>
      <c r="J7" s="25"/>
    </row>
    <row r="8" spans="1:10" s="3" customFormat="1" ht="20.100000000000001" customHeight="1" x14ac:dyDescent="0.25">
      <c r="A8" s="220" t="str">
        <f>BUDGET!A13</f>
        <v>Fees, Tickets, Registration, etc.</v>
      </c>
      <c r="B8" s="218"/>
      <c r="C8" s="115">
        <f>BUDGET!R13</f>
        <v>0</v>
      </c>
      <c r="D8" s="196"/>
      <c r="E8" s="395">
        <f>BUDGET!Z13</f>
        <v>0</v>
      </c>
      <c r="F8" s="96"/>
      <c r="G8" s="409"/>
      <c r="H8" s="413"/>
      <c r="I8" s="414"/>
      <c r="J8" s="26"/>
    </row>
    <row r="9" spans="1:10" s="3" customFormat="1" ht="20.100000000000001" customHeight="1" x14ac:dyDescent="0.25">
      <c r="A9" s="221" t="str">
        <f>BUDGET!A14</f>
        <v>Corporate Grants/Contributions</v>
      </c>
      <c r="B9" s="218"/>
      <c r="C9" s="116">
        <f>BUDGET!R14</f>
        <v>0</v>
      </c>
      <c r="D9" s="196"/>
      <c r="E9" s="194">
        <f>BUDGET!Z14</f>
        <v>0</v>
      </c>
      <c r="F9" s="96"/>
      <c r="G9" s="410"/>
      <c r="H9" s="415"/>
      <c r="I9" s="416"/>
      <c r="J9" s="26"/>
    </row>
    <row r="10" spans="1:10" s="3" customFormat="1" ht="20.100000000000001" customHeight="1" x14ac:dyDescent="0.25">
      <c r="A10" s="221" t="str">
        <f>BUDGET!A15</f>
        <v>Individual Donations</v>
      </c>
      <c r="B10" s="218"/>
      <c r="C10" s="116">
        <f>BUDGET!R15</f>
        <v>0</v>
      </c>
      <c r="D10" s="196"/>
      <c r="E10" s="194">
        <f>BUDGET!Z15</f>
        <v>0</v>
      </c>
      <c r="F10" s="96"/>
      <c r="G10" s="410"/>
      <c r="H10" s="415"/>
      <c r="I10" s="416"/>
      <c r="J10" s="26"/>
    </row>
    <row r="11" spans="1:10" s="3" customFormat="1" ht="20.100000000000001" customHeight="1" x14ac:dyDescent="0.25">
      <c r="A11" s="221" t="str">
        <f>BUDGET!A16</f>
        <v>Foundation Grants</v>
      </c>
      <c r="B11" s="218"/>
      <c r="C11" s="116">
        <f>BUDGET!R16</f>
        <v>0</v>
      </c>
      <c r="D11" s="196"/>
      <c r="E11" s="194">
        <f>BUDGET!Z16</f>
        <v>0</v>
      </c>
      <c r="F11" s="96"/>
      <c r="G11" s="410"/>
      <c r="H11" s="415"/>
      <c r="I11" s="416"/>
      <c r="J11" s="26"/>
    </row>
    <row r="12" spans="1:10" s="3" customFormat="1" ht="20.100000000000001" customHeight="1" x14ac:dyDescent="0.25">
      <c r="A12" s="221" t="str">
        <f>BUDGET!A17</f>
        <v>Government - Federal</v>
      </c>
      <c r="B12" s="218"/>
      <c r="C12" s="116">
        <f>BUDGET!R17</f>
        <v>0</v>
      </c>
      <c r="D12" s="196"/>
      <c r="E12" s="194">
        <f>BUDGET!Z17</f>
        <v>0</v>
      </c>
      <c r="F12" s="96"/>
      <c r="G12" s="410"/>
      <c r="H12" s="415"/>
      <c r="I12" s="416"/>
      <c r="J12" s="26"/>
    </row>
    <row r="13" spans="1:10" s="3" customFormat="1" ht="20.100000000000001" customHeight="1" x14ac:dyDescent="0.25">
      <c r="A13" s="221" t="str">
        <f>BUDGET!A18</f>
        <v>Government- Local/County</v>
      </c>
      <c r="B13" s="218"/>
      <c r="C13" s="116">
        <f>BUDGET!R18</f>
        <v>0</v>
      </c>
      <c r="D13" s="196"/>
      <c r="E13" s="194">
        <f>BUDGET!Z18</f>
        <v>0</v>
      </c>
      <c r="F13" s="96"/>
      <c r="G13" s="410"/>
      <c r="H13" s="415"/>
      <c r="I13" s="416"/>
      <c r="J13" s="26"/>
    </row>
    <row r="14" spans="1:10" s="3" customFormat="1" ht="20.100000000000001" customHeight="1" x14ac:dyDescent="0.25">
      <c r="A14" s="221" t="str">
        <f>BUDGET!A19</f>
        <v>Government- State</v>
      </c>
      <c r="B14" s="218"/>
      <c r="C14" s="116">
        <f>BUDGET!R19</f>
        <v>0</v>
      </c>
      <c r="D14" s="196"/>
      <c r="E14" s="194">
        <f>BUDGET!Z19</f>
        <v>0</v>
      </c>
      <c r="F14" s="96"/>
      <c r="G14" s="410"/>
      <c r="H14" s="415"/>
      <c r="I14" s="416"/>
      <c r="J14" s="26"/>
    </row>
    <row r="15" spans="1:10" s="3" customFormat="1" ht="20.100000000000001" customHeight="1" x14ac:dyDescent="0.25">
      <c r="A15" s="221" t="str">
        <f>BUDGET!A20</f>
        <v>In-Kind</v>
      </c>
      <c r="B15" s="218"/>
      <c r="C15" s="116">
        <f>BUDGET!R20</f>
        <v>0</v>
      </c>
      <c r="D15" s="196"/>
      <c r="E15" s="194">
        <f>BUDGET!Z20</f>
        <v>0</v>
      </c>
      <c r="F15" s="96"/>
      <c r="G15" s="410"/>
      <c r="H15" s="415"/>
      <c r="I15" s="416"/>
      <c r="J15" s="26"/>
    </row>
    <row r="16" spans="1:10" s="3" customFormat="1" ht="20.100000000000001" customHeight="1" x14ac:dyDescent="0.25">
      <c r="A16" s="221" t="str">
        <f>BUDGET!A21</f>
        <v>Interest Income</v>
      </c>
      <c r="B16" s="218"/>
      <c r="C16" s="116">
        <f>BUDGET!R21</f>
        <v>0</v>
      </c>
      <c r="D16" s="196"/>
      <c r="E16" s="194">
        <f>BUDGET!Z21</f>
        <v>0</v>
      </c>
      <c r="F16" s="96"/>
      <c r="G16" s="410"/>
      <c r="H16" s="415"/>
      <c r="I16" s="416"/>
      <c r="J16" s="26"/>
    </row>
    <row r="17" spans="1:10" s="3" customFormat="1" ht="20.100000000000001" customHeight="1" x14ac:dyDescent="0.25">
      <c r="A17" s="221" t="str">
        <f>BUDGET!A22</f>
        <v xml:space="preserve">Membership </v>
      </c>
      <c r="B17" s="218"/>
      <c r="C17" s="116">
        <f>BUDGET!R22</f>
        <v>0</v>
      </c>
      <c r="D17" s="196"/>
      <c r="E17" s="194">
        <f>BUDGET!Z22</f>
        <v>0</v>
      </c>
      <c r="F17" s="97"/>
      <c r="G17" s="411"/>
      <c r="H17" s="415"/>
      <c r="I17" s="416"/>
      <c r="J17" s="26"/>
    </row>
    <row r="18" spans="1:10" s="283" customFormat="1" ht="20.100000000000001" customHeight="1" x14ac:dyDescent="0.3">
      <c r="A18" s="272" t="str">
        <f>BUDGET!A23</f>
        <v>CRA Actual or Requested</v>
      </c>
      <c r="B18" s="273"/>
      <c r="C18" s="379">
        <f>BUDGET!R23</f>
        <v>0</v>
      </c>
      <c r="D18" s="390"/>
      <c r="E18" s="194">
        <f>BUDGET!Z23</f>
        <v>0</v>
      </c>
      <c r="F18" s="311"/>
      <c r="G18" s="412"/>
      <c r="H18" s="417"/>
      <c r="I18" s="418"/>
    </row>
    <row r="19" spans="1:10" s="4" customFormat="1" ht="20.100000000000001" customHeight="1" x14ac:dyDescent="0.25">
      <c r="A19" s="221" t="str">
        <f>BUDGET!A24</f>
        <v>Other:</v>
      </c>
      <c r="B19" s="218"/>
      <c r="C19" s="116">
        <f>BUDGET!R24</f>
        <v>0</v>
      </c>
      <c r="D19" s="196"/>
      <c r="E19" s="194">
        <f>BUDGET!Z24</f>
        <v>0</v>
      </c>
      <c r="F19" s="96"/>
      <c r="G19" s="411"/>
      <c r="H19" s="415"/>
      <c r="I19" s="416"/>
      <c r="J19" s="26"/>
    </row>
    <row r="20" spans="1:10" s="4" customFormat="1" ht="20.100000000000001" customHeight="1" x14ac:dyDescent="0.25">
      <c r="A20" s="221" t="str">
        <f>BUDGET!A25</f>
        <v>Other:</v>
      </c>
      <c r="B20" s="218"/>
      <c r="C20" s="116">
        <f>BUDGET!R25</f>
        <v>0</v>
      </c>
      <c r="D20" s="196"/>
      <c r="E20" s="194">
        <f>BUDGET!Z25</f>
        <v>0</v>
      </c>
      <c r="F20" s="96"/>
      <c r="G20" s="411"/>
      <c r="H20" s="415"/>
      <c r="I20" s="416"/>
      <c r="J20" s="26"/>
    </row>
    <row r="21" spans="1:10" s="4" customFormat="1" ht="20.100000000000001" customHeight="1" x14ac:dyDescent="0.25">
      <c r="A21" s="221" t="str">
        <f>BUDGET!A26</f>
        <v>Other:</v>
      </c>
      <c r="B21" s="218"/>
      <c r="C21" s="116">
        <f>BUDGET!R26</f>
        <v>0</v>
      </c>
      <c r="D21" s="196"/>
      <c r="E21" s="194">
        <f>BUDGET!Z26</f>
        <v>0</v>
      </c>
      <c r="F21" s="96"/>
      <c r="G21" s="411"/>
      <c r="H21" s="415"/>
      <c r="I21" s="416"/>
      <c r="J21" s="26"/>
    </row>
    <row r="22" spans="1:10" s="4" customFormat="1" ht="20.100000000000001" customHeight="1" x14ac:dyDescent="0.25">
      <c r="A22" s="221" t="str">
        <f>BUDGET!A27</f>
        <v>Other:</v>
      </c>
      <c r="B22" s="218"/>
      <c r="C22" s="116">
        <f>BUDGET!R27</f>
        <v>0</v>
      </c>
      <c r="D22" s="196"/>
      <c r="E22" s="194">
        <f>BUDGET!Z27</f>
        <v>0</v>
      </c>
      <c r="F22" s="96"/>
      <c r="G22" s="411"/>
      <c r="H22" s="415"/>
      <c r="I22" s="416"/>
      <c r="J22" s="26"/>
    </row>
    <row r="23" spans="1:10" s="4" customFormat="1" ht="20.100000000000001" customHeight="1" x14ac:dyDescent="0.25">
      <c r="A23" s="221" t="str">
        <f>BUDGET!A28</f>
        <v>Other:</v>
      </c>
      <c r="B23" s="218"/>
      <c r="C23" s="116">
        <f>BUDGET!R28</f>
        <v>0</v>
      </c>
      <c r="D23" s="196"/>
      <c r="E23" s="194">
        <f>BUDGET!Z28</f>
        <v>0</v>
      </c>
      <c r="F23" s="96"/>
      <c r="G23" s="411"/>
      <c r="H23" s="415"/>
      <c r="I23" s="416"/>
      <c r="J23" s="26"/>
    </row>
    <row r="24" spans="1:10" s="4" customFormat="1" ht="20.100000000000001" customHeight="1" x14ac:dyDescent="0.25">
      <c r="A24" s="221" t="str">
        <f>BUDGET!A29</f>
        <v>Other:</v>
      </c>
      <c r="B24" s="218"/>
      <c r="C24" s="116">
        <f>BUDGET!R29</f>
        <v>0</v>
      </c>
      <c r="D24" s="196"/>
      <c r="E24" s="194">
        <f>BUDGET!Z29</f>
        <v>0</v>
      </c>
      <c r="F24" s="96"/>
      <c r="G24" s="411"/>
      <c r="H24" s="415"/>
      <c r="I24" s="416"/>
      <c r="J24" s="26"/>
    </row>
    <row r="25" spans="1:10" s="4" customFormat="1" ht="20.100000000000001" customHeight="1" x14ac:dyDescent="0.25">
      <c r="A25" s="221" t="str">
        <f>BUDGET!A30</f>
        <v>Other:</v>
      </c>
      <c r="B25" s="218"/>
      <c r="C25" s="116">
        <f>BUDGET!R30</f>
        <v>0</v>
      </c>
      <c r="D25" s="196"/>
      <c r="E25" s="194">
        <f>BUDGET!Z30</f>
        <v>0</v>
      </c>
      <c r="F25" s="96"/>
      <c r="G25" s="411"/>
      <c r="H25" s="415"/>
      <c r="I25" s="416"/>
      <c r="J25" s="26"/>
    </row>
    <row r="26" spans="1:10" s="4" customFormat="1" ht="20.100000000000001" customHeight="1" x14ac:dyDescent="0.25">
      <c r="A26" s="221" t="str">
        <f>BUDGET!A31</f>
        <v>Other:</v>
      </c>
      <c r="B26" s="218"/>
      <c r="C26" s="116">
        <f>BUDGET!R31</f>
        <v>0</v>
      </c>
      <c r="D26" s="196"/>
      <c r="E26" s="194">
        <f>BUDGET!Z31</f>
        <v>0</v>
      </c>
      <c r="F26" s="96"/>
      <c r="G26" s="411"/>
      <c r="H26" s="415"/>
      <c r="I26" s="416"/>
      <c r="J26" s="26"/>
    </row>
    <row r="27" spans="1:10" s="4" customFormat="1" ht="20.100000000000001" customHeight="1" x14ac:dyDescent="0.25">
      <c r="A27" s="221" t="str">
        <f>BUDGET!A32</f>
        <v>Other:</v>
      </c>
      <c r="B27" s="218"/>
      <c r="C27" s="116">
        <f>BUDGET!R32</f>
        <v>0</v>
      </c>
      <c r="D27" s="196"/>
      <c r="E27" s="194">
        <f>BUDGET!Z32</f>
        <v>0</v>
      </c>
      <c r="F27" s="96"/>
      <c r="G27" s="411"/>
      <c r="H27" s="415"/>
      <c r="I27" s="416"/>
      <c r="J27" s="26"/>
    </row>
    <row r="28" spans="1:10" s="4" customFormat="1" ht="20.100000000000001" customHeight="1" x14ac:dyDescent="0.25">
      <c r="A28" s="221" t="str">
        <f>BUDGET!A33</f>
        <v>Other:</v>
      </c>
      <c r="B28" s="218"/>
      <c r="C28" s="116">
        <f>BUDGET!R33</f>
        <v>0</v>
      </c>
      <c r="D28" s="196"/>
      <c r="E28" s="194">
        <f>BUDGET!Z33</f>
        <v>0</v>
      </c>
      <c r="F28" s="96"/>
      <c r="G28" s="411"/>
      <c r="H28" s="415"/>
      <c r="I28" s="416"/>
      <c r="J28" s="26"/>
    </row>
    <row r="29" spans="1:10" s="4" customFormat="1" ht="20.100000000000001" customHeight="1" x14ac:dyDescent="0.25">
      <c r="A29" s="221" t="str">
        <f>BUDGET!A34</f>
        <v>Other:</v>
      </c>
      <c r="B29" s="218"/>
      <c r="C29" s="116">
        <f>BUDGET!R34</f>
        <v>0</v>
      </c>
      <c r="D29" s="196"/>
      <c r="E29" s="194">
        <f>BUDGET!Z34</f>
        <v>0</v>
      </c>
      <c r="F29" s="96"/>
      <c r="G29" s="411"/>
      <c r="H29" s="415"/>
      <c r="I29" s="416"/>
      <c r="J29" s="26"/>
    </row>
    <row r="30" spans="1:10" s="4" customFormat="1" ht="20.100000000000001" customHeight="1" x14ac:dyDescent="0.25">
      <c r="A30" s="221" t="str">
        <f>BUDGET!A35</f>
        <v>Other:</v>
      </c>
      <c r="B30" s="218"/>
      <c r="C30" s="116">
        <f>BUDGET!R35</f>
        <v>0</v>
      </c>
      <c r="D30" s="196"/>
      <c r="E30" s="194">
        <f>BUDGET!Z35</f>
        <v>0</v>
      </c>
      <c r="F30" s="96"/>
      <c r="G30" s="411"/>
      <c r="H30" s="415"/>
      <c r="I30" s="416"/>
      <c r="J30" s="26"/>
    </row>
    <row r="31" spans="1:10" s="4" customFormat="1" ht="20.100000000000001" customHeight="1" x14ac:dyDescent="0.25">
      <c r="A31" s="221" t="str">
        <f>BUDGET!A36</f>
        <v>Other:</v>
      </c>
      <c r="B31" s="218"/>
      <c r="C31" s="116">
        <f>BUDGET!R36</f>
        <v>0</v>
      </c>
      <c r="D31" s="196"/>
      <c r="E31" s="194">
        <f>BUDGET!Z36</f>
        <v>0</v>
      </c>
      <c r="F31" s="96"/>
      <c r="G31" s="411"/>
      <c r="H31" s="415"/>
      <c r="I31" s="416"/>
      <c r="J31" s="26"/>
    </row>
    <row r="32" spans="1:10" s="4" customFormat="1" ht="20.100000000000001" customHeight="1" x14ac:dyDescent="0.25">
      <c r="A32" s="221" t="str">
        <f>BUDGET!A37</f>
        <v>Other:</v>
      </c>
      <c r="B32" s="218"/>
      <c r="C32" s="116">
        <f>BUDGET!R37</f>
        <v>0</v>
      </c>
      <c r="D32" s="196"/>
      <c r="E32" s="194">
        <f>BUDGET!Z37</f>
        <v>0</v>
      </c>
      <c r="F32" s="96"/>
      <c r="G32" s="411"/>
      <c r="H32" s="415"/>
      <c r="I32" s="416"/>
      <c r="J32" s="26"/>
    </row>
    <row r="33" spans="1:29" s="4" customFormat="1" ht="20.100000000000001" customHeight="1" x14ac:dyDescent="0.25">
      <c r="A33" s="221" t="str">
        <f>BUDGET!A38</f>
        <v>Other:</v>
      </c>
      <c r="B33" s="218"/>
      <c r="C33" s="116">
        <f>BUDGET!R38</f>
        <v>0</v>
      </c>
      <c r="D33" s="196"/>
      <c r="E33" s="194">
        <f>BUDGET!Z38</f>
        <v>0</v>
      </c>
      <c r="F33" s="96"/>
      <c r="G33" s="411"/>
      <c r="H33" s="415"/>
      <c r="I33" s="416"/>
      <c r="J33" s="26"/>
    </row>
    <row r="34" spans="1:29" s="4" customFormat="1" ht="20.100000000000001" customHeight="1" x14ac:dyDescent="0.25">
      <c r="A34" s="221" t="str">
        <f>BUDGET!A39</f>
        <v>Other:</v>
      </c>
      <c r="B34" s="218"/>
      <c r="C34" s="116">
        <f>BUDGET!R39</f>
        <v>0</v>
      </c>
      <c r="D34" s="196"/>
      <c r="E34" s="194">
        <f>BUDGET!Z39</f>
        <v>0</v>
      </c>
      <c r="F34" s="96"/>
      <c r="G34" s="411"/>
      <c r="H34" s="415"/>
      <c r="I34" s="416"/>
      <c r="J34" s="26"/>
    </row>
    <row r="35" spans="1:29" s="4" customFormat="1" ht="20.100000000000001" customHeight="1" x14ac:dyDescent="0.25">
      <c r="A35" s="221" t="str">
        <f>BUDGET!A40</f>
        <v>Other:</v>
      </c>
      <c r="B35" s="218"/>
      <c r="C35" s="116">
        <f>BUDGET!R40</f>
        <v>0</v>
      </c>
      <c r="D35" s="196"/>
      <c r="E35" s="194">
        <f>BUDGET!Z40</f>
        <v>0</v>
      </c>
      <c r="F35" s="96"/>
      <c r="G35" s="411"/>
      <c r="H35" s="415"/>
      <c r="I35" s="416"/>
      <c r="J35" s="26"/>
    </row>
    <row r="36" spans="1:29" s="4" customFormat="1" ht="20.100000000000001" customHeight="1" x14ac:dyDescent="0.25">
      <c r="A36" s="221" t="str">
        <f>BUDGET!A41</f>
        <v>Other:</v>
      </c>
      <c r="B36" s="218"/>
      <c r="C36" s="116">
        <f>BUDGET!R41</f>
        <v>0</v>
      </c>
      <c r="D36" s="196"/>
      <c r="E36" s="194">
        <f>BUDGET!Z41</f>
        <v>0</v>
      </c>
      <c r="F36" s="96"/>
      <c r="G36" s="411"/>
      <c r="H36" s="415"/>
      <c r="I36" s="416"/>
      <c r="J36" s="26"/>
    </row>
    <row r="37" spans="1:29" s="4" customFormat="1" ht="20.100000000000001" customHeight="1" x14ac:dyDescent="0.25">
      <c r="A37" s="221" t="str">
        <f>BUDGET!A42</f>
        <v>Other:</v>
      </c>
      <c r="B37" s="218"/>
      <c r="C37" s="116">
        <f>BUDGET!R42</f>
        <v>0</v>
      </c>
      <c r="D37" s="196"/>
      <c r="E37" s="194">
        <f>BUDGET!Z42</f>
        <v>0</v>
      </c>
      <c r="F37" s="96"/>
      <c r="G37" s="411"/>
      <c r="H37" s="415"/>
      <c r="I37" s="416"/>
      <c r="J37" s="26"/>
    </row>
    <row r="38" spans="1:29" s="4" customFormat="1" ht="20.100000000000001" customHeight="1" x14ac:dyDescent="0.25">
      <c r="A38" s="221" t="str">
        <f>BUDGET!A43</f>
        <v>Other:</v>
      </c>
      <c r="B38" s="218"/>
      <c r="C38" s="116">
        <f>BUDGET!R43</f>
        <v>0</v>
      </c>
      <c r="D38" s="196"/>
      <c r="E38" s="194">
        <f>BUDGET!Z43</f>
        <v>0</v>
      </c>
      <c r="F38" s="96"/>
      <c r="G38" s="411"/>
      <c r="H38" s="415"/>
      <c r="I38" s="416"/>
      <c r="J38" s="26"/>
    </row>
    <row r="39" spans="1:29" s="4" customFormat="1" ht="20.100000000000001" customHeight="1" x14ac:dyDescent="0.25">
      <c r="A39" s="221" t="str">
        <f>BUDGET!A44</f>
        <v>Other:</v>
      </c>
      <c r="B39" s="218"/>
      <c r="C39" s="116">
        <f>BUDGET!R44</f>
        <v>0</v>
      </c>
      <c r="D39" s="196"/>
      <c r="E39" s="194">
        <f>BUDGET!Z44</f>
        <v>0</v>
      </c>
      <c r="F39" s="96"/>
      <c r="G39" s="411"/>
      <c r="H39" s="415"/>
      <c r="I39" s="416"/>
      <c r="J39" s="26"/>
    </row>
    <row r="40" spans="1:29" s="4" customFormat="1" ht="20.100000000000001" customHeight="1" x14ac:dyDescent="0.25">
      <c r="A40" s="221" t="str">
        <f>BUDGET!A45</f>
        <v>Other:</v>
      </c>
      <c r="B40" s="218"/>
      <c r="C40" s="116">
        <f>BUDGET!R45</f>
        <v>0</v>
      </c>
      <c r="D40" s="196"/>
      <c r="E40" s="194">
        <f>BUDGET!Z45</f>
        <v>0</v>
      </c>
      <c r="F40" s="96"/>
      <c r="G40" s="411"/>
      <c r="H40" s="415"/>
      <c r="I40" s="416"/>
      <c r="J40" s="26"/>
    </row>
    <row r="41" spans="1:29" s="4" customFormat="1" ht="20.100000000000001" customHeight="1" x14ac:dyDescent="0.25">
      <c r="A41" s="221" t="str">
        <f>BUDGET!A46</f>
        <v>Other:</v>
      </c>
      <c r="B41" s="218"/>
      <c r="C41" s="116">
        <f>BUDGET!R46</f>
        <v>0</v>
      </c>
      <c r="D41" s="196"/>
      <c r="E41" s="194">
        <f>BUDGET!Z46</f>
        <v>0</v>
      </c>
      <c r="F41" s="96"/>
      <c r="G41" s="411"/>
      <c r="H41" s="415"/>
      <c r="I41" s="416"/>
      <c r="J41" s="26"/>
    </row>
    <row r="42" spans="1:29" s="4" customFormat="1" ht="20.100000000000001" customHeight="1" x14ac:dyDescent="0.25">
      <c r="A42" s="221" t="str">
        <f>BUDGET!A47</f>
        <v>Other:</v>
      </c>
      <c r="B42" s="218"/>
      <c r="C42" s="116">
        <f>BUDGET!R47</f>
        <v>0</v>
      </c>
      <c r="D42" s="196"/>
      <c r="E42" s="194">
        <f>BUDGET!Z47</f>
        <v>0</v>
      </c>
      <c r="F42" s="96"/>
      <c r="G42" s="411"/>
      <c r="H42" s="415"/>
      <c r="I42" s="416"/>
      <c r="J42" s="26"/>
    </row>
    <row r="43" spans="1:29" s="4" customFormat="1" ht="20.100000000000001" customHeight="1" x14ac:dyDescent="0.25">
      <c r="A43" s="221" t="str">
        <f>BUDGET!A48</f>
        <v>Other:</v>
      </c>
      <c r="B43" s="218"/>
      <c r="C43" s="116">
        <f>BUDGET!R48</f>
        <v>0</v>
      </c>
      <c r="D43" s="196"/>
      <c r="E43" s="194">
        <f>BUDGET!Z48</f>
        <v>0</v>
      </c>
      <c r="F43" s="96"/>
      <c r="G43" s="411"/>
      <c r="H43" s="415"/>
      <c r="I43" s="416"/>
      <c r="J43" s="26"/>
    </row>
    <row r="44" spans="1:29" s="7" customFormat="1" ht="19.5" thickBot="1" x14ac:dyDescent="0.35">
      <c r="A44" s="222" t="s">
        <v>38</v>
      </c>
      <c r="B44" s="223"/>
      <c r="C44" s="225">
        <f>SUM(C8:C43)</f>
        <v>0</v>
      </c>
      <c r="D44" s="196"/>
      <c r="E44" s="393">
        <f>SUM(E8:E43)</f>
        <v>0</v>
      </c>
      <c r="F44" s="98"/>
      <c r="G44" s="411"/>
      <c r="H44" s="415"/>
      <c r="I44" s="416"/>
      <c r="J44" s="19"/>
    </row>
    <row r="45" spans="1:29" s="1" customFormat="1" ht="8.1" customHeight="1" thickBot="1" x14ac:dyDescent="0.3">
      <c r="A45" s="81"/>
      <c r="B45" s="69"/>
      <c r="C45" s="71"/>
      <c r="D45" s="196"/>
      <c r="E45" s="392"/>
      <c r="F45" s="19"/>
      <c r="G45" s="72"/>
      <c r="H45" s="34"/>
      <c r="I45" s="94"/>
      <c r="J45" s="54"/>
    </row>
    <row r="46" spans="1:29" s="1" customFormat="1" ht="15.75" x14ac:dyDescent="0.25">
      <c r="A46" s="82" t="s">
        <v>13</v>
      </c>
      <c r="B46" s="33"/>
      <c r="C46" s="33"/>
      <c r="D46" s="196"/>
      <c r="E46" s="33"/>
      <c r="F46" s="33"/>
      <c r="G46" s="33"/>
      <c r="H46" s="33"/>
      <c r="I46" s="33"/>
      <c r="J46" s="54"/>
    </row>
    <row r="47" spans="1:29" s="5" customFormat="1" ht="15.75" x14ac:dyDescent="0.25">
      <c r="A47" s="457" t="s">
        <v>116</v>
      </c>
      <c r="B47" s="457"/>
      <c r="C47" s="457"/>
      <c r="D47" s="457"/>
      <c r="E47" s="457"/>
      <c r="F47" s="457"/>
      <c r="G47" s="457"/>
      <c r="H47" s="457"/>
      <c r="I47" s="457"/>
      <c r="J47" s="407"/>
      <c r="K47" s="407"/>
      <c r="L47" s="407"/>
      <c r="M47" s="407"/>
      <c r="N47" s="407"/>
      <c r="O47" s="407"/>
      <c r="P47" s="407"/>
      <c r="Q47" s="407"/>
      <c r="R47" s="407"/>
      <c r="S47" s="407"/>
      <c r="T47" s="407"/>
      <c r="U47" s="407"/>
      <c r="V47" s="407"/>
      <c r="W47" s="407"/>
      <c r="X47" s="407"/>
      <c r="Y47" s="407"/>
      <c r="Z47" s="407"/>
      <c r="AA47" s="407"/>
      <c r="AB47" s="407"/>
      <c r="AC47" s="407"/>
    </row>
    <row r="48" spans="1:29" s="5" customFormat="1" ht="15.75" customHeight="1" x14ac:dyDescent="0.25">
      <c r="A48" s="440" t="s">
        <v>117</v>
      </c>
      <c r="B48" s="440"/>
      <c r="C48" s="440"/>
      <c r="D48" s="440"/>
      <c r="E48" s="440"/>
      <c r="F48" s="440"/>
      <c r="G48" s="440"/>
      <c r="H48" s="440"/>
      <c r="I48" s="440"/>
      <c r="J48" s="67"/>
      <c r="K48" s="67"/>
      <c r="L48" s="67"/>
      <c r="M48" s="67"/>
      <c r="N48" s="67"/>
      <c r="O48" s="67"/>
      <c r="P48" s="67"/>
      <c r="Q48" s="67"/>
      <c r="R48" s="67"/>
      <c r="S48" s="67"/>
      <c r="T48" s="67"/>
      <c r="U48" s="67"/>
      <c r="V48" s="67"/>
      <c r="W48" s="67"/>
      <c r="X48" s="67"/>
      <c r="Y48" s="67"/>
      <c r="Z48" s="67"/>
      <c r="AA48" s="406"/>
      <c r="AB48" s="406"/>
      <c r="AC48" s="406"/>
    </row>
    <row r="49" spans="1:29" s="5" customFormat="1" ht="15.75" x14ac:dyDescent="0.25">
      <c r="A49" s="457" t="s">
        <v>100</v>
      </c>
      <c r="B49" s="457"/>
      <c r="C49" s="457"/>
      <c r="D49" s="457"/>
      <c r="E49" s="457"/>
      <c r="F49" s="457"/>
      <c r="G49" s="457"/>
      <c r="H49" s="457"/>
      <c r="I49" s="457"/>
      <c r="J49" s="407"/>
      <c r="K49" s="407"/>
      <c r="L49" s="407"/>
      <c r="M49" s="407"/>
      <c r="N49" s="407"/>
      <c r="O49" s="407"/>
      <c r="P49" s="407"/>
      <c r="Q49" s="407"/>
      <c r="R49" s="407"/>
      <c r="S49" s="407"/>
      <c r="T49" s="407"/>
      <c r="U49" s="407"/>
      <c r="V49" s="407"/>
      <c r="W49" s="407"/>
      <c r="X49" s="407"/>
      <c r="Y49" s="407"/>
      <c r="Z49" s="407"/>
      <c r="AA49" s="407"/>
      <c r="AB49" s="407"/>
      <c r="AC49" s="407"/>
    </row>
    <row r="50" spans="1:29" s="5" customFormat="1" ht="13.5" customHeight="1" thickBot="1" x14ac:dyDescent="0.3">
      <c r="A50" s="83"/>
      <c r="B50" s="19"/>
      <c r="C50" s="19"/>
      <c r="D50" s="19"/>
      <c r="E50" s="19"/>
      <c r="F50" s="19"/>
      <c r="G50" s="19"/>
      <c r="H50" s="19"/>
      <c r="I50" s="19"/>
      <c r="J50" s="19"/>
    </row>
    <row r="51" spans="1:29" s="63" customFormat="1" ht="35.1" customHeight="1" thickBot="1" x14ac:dyDescent="0.3">
      <c r="A51" s="383" t="s">
        <v>17</v>
      </c>
      <c r="B51" s="231"/>
      <c r="C51" s="377" t="s">
        <v>72</v>
      </c>
      <c r="D51" s="391"/>
      <c r="E51" s="394" t="s">
        <v>72</v>
      </c>
      <c r="F51" s="95"/>
      <c r="G51" s="478" t="s">
        <v>140</v>
      </c>
      <c r="H51" s="479"/>
      <c r="I51" s="480"/>
      <c r="J51" s="25"/>
    </row>
    <row r="52" spans="1:29" s="4" customFormat="1" ht="31.5" x14ac:dyDescent="0.25">
      <c r="A52" s="110" t="str">
        <f>BUDGET!A59</f>
        <v>Salaries &amp; Related Taxes (list each position/title separately)</v>
      </c>
      <c r="B52" s="120"/>
      <c r="C52" s="126"/>
      <c r="D52" s="196"/>
      <c r="E52" s="192"/>
      <c r="F52" s="193"/>
      <c r="G52" s="481"/>
      <c r="H52" s="482"/>
      <c r="I52" s="483"/>
      <c r="J52" s="31"/>
    </row>
    <row r="53" spans="1:29" s="4" customFormat="1" ht="20.100000000000001" customHeight="1" x14ac:dyDescent="0.25">
      <c r="A53" s="382" t="str">
        <f>BUDGET!A60</f>
        <v xml:space="preserve">Position: </v>
      </c>
      <c r="B53" s="120"/>
      <c r="C53" s="116">
        <f>BUDGET!R60</f>
        <v>0</v>
      </c>
      <c r="D53" s="196"/>
      <c r="E53" s="194">
        <f>BUDGET!Z60</f>
        <v>0</v>
      </c>
      <c r="F53" s="193"/>
      <c r="G53" s="472"/>
      <c r="H53" s="473"/>
      <c r="I53" s="474"/>
      <c r="J53" s="31"/>
    </row>
    <row r="54" spans="1:29" s="4" customFormat="1" ht="20.100000000000001" customHeight="1" x14ac:dyDescent="0.25">
      <c r="A54" s="382" t="str">
        <f>BUDGET!A61</f>
        <v xml:space="preserve">Position: </v>
      </c>
      <c r="B54" s="120"/>
      <c r="C54" s="116">
        <f>BUDGET!R61</f>
        <v>0</v>
      </c>
      <c r="D54" s="196"/>
      <c r="E54" s="194">
        <f>BUDGET!Z61</f>
        <v>0</v>
      </c>
      <c r="F54" s="193"/>
      <c r="G54" s="472"/>
      <c r="H54" s="473"/>
      <c r="I54" s="474"/>
      <c r="J54" s="31"/>
    </row>
    <row r="55" spans="1:29" s="4" customFormat="1" ht="20.100000000000001" customHeight="1" x14ac:dyDescent="0.25">
      <c r="A55" s="382" t="str">
        <f>BUDGET!A62</f>
        <v xml:space="preserve">Position: </v>
      </c>
      <c r="B55" s="120"/>
      <c r="C55" s="116">
        <f>BUDGET!R62</f>
        <v>0</v>
      </c>
      <c r="D55" s="196"/>
      <c r="E55" s="194">
        <f>BUDGET!Z62</f>
        <v>0</v>
      </c>
      <c r="F55" s="193"/>
      <c r="G55" s="472"/>
      <c r="H55" s="473"/>
      <c r="I55" s="474"/>
      <c r="J55" s="31"/>
    </row>
    <row r="56" spans="1:29" s="4" customFormat="1" ht="20.100000000000001" customHeight="1" x14ac:dyDescent="0.25">
      <c r="A56" s="382" t="str">
        <f>BUDGET!A63</f>
        <v xml:space="preserve">Position: </v>
      </c>
      <c r="B56" s="120"/>
      <c r="C56" s="116">
        <f>BUDGET!R63</f>
        <v>0</v>
      </c>
      <c r="D56" s="196"/>
      <c r="E56" s="194">
        <f>BUDGET!Z63</f>
        <v>0</v>
      </c>
      <c r="F56" s="193"/>
      <c r="G56" s="472"/>
      <c r="H56" s="473"/>
      <c r="I56" s="474"/>
      <c r="J56" s="31"/>
    </row>
    <row r="57" spans="1:29" s="4" customFormat="1" ht="20.100000000000001" customHeight="1" x14ac:dyDescent="0.25">
      <c r="A57" s="382" t="str">
        <f>BUDGET!A64</f>
        <v xml:space="preserve">Position: </v>
      </c>
      <c r="B57" s="120"/>
      <c r="C57" s="116">
        <f>BUDGET!R64</f>
        <v>0</v>
      </c>
      <c r="D57" s="196"/>
      <c r="E57" s="194">
        <f>BUDGET!Z64</f>
        <v>0</v>
      </c>
      <c r="F57" s="193"/>
      <c r="G57" s="472"/>
      <c r="H57" s="473"/>
      <c r="I57" s="474"/>
      <c r="J57" s="31"/>
    </row>
    <row r="58" spans="1:29" s="4" customFormat="1" ht="20.100000000000001" customHeight="1" x14ac:dyDescent="0.25">
      <c r="A58" s="382" t="str">
        <f>BUDGET!A65</f>
        <v xml:space="preserve">Position: </v>
      </c>
      <c r="B58" s="120"/>
      <c r="C58" s="116">
        <f>BUDGET!R65</f>
        <v>0</v>
      </c>
      <c r="D58" s="196"/>
      <c r="E58" s="194">
        <f>BUDGET!Z65</f>
        <v>0</v>
      </c>
      <c r="F58" s="193"/>
      <c r="G58" s="472"/>
      <c r="H58" s="473"/>
      <c r="I58" s="474"/>
      <c r="J58" s="31"/>
    </row>
    <row r="59" spans="1:29" s="4" customFormat="1" ht="20.100000000000001" customHeight="1" x14ac:dyDescent="0.25">
      <c r="A59" s="382" t="str">
        <f>BUDGET!A66</f>
        <v xml:space="preserve">Position: </v>
      </c>
      <c r="B59" s="120"/>
      <c r="C59" s="116">
        <f>BUDGET!R66</f>
        <v>0</v>
      </c>
      <c r="D59" s="196"/>
      <c r="E59" s="194">
        <f>BUDGET!Z66</f>
        <v>0</v>
      </c>
      <c r="F59" s="193"/>
      <c r="G59" s="472"/>
      <c r="H59" s="473"/>
      <c r="I59" s="474"/>
      <c r="J59" s="31"/>
    </row>
    <row r="60" spans="1:29" s="4" customFormat="1" ht="20.100000000000001" customHeight="1" x14ac:dyDescent="0.25">
      <c r="A60" s="382" t="str">
        <f>BUDGET!A67</f>
        <v xml:space="preserve">Position: </v>
      </c>
      <c r="B60" s="120"/>
      <c r="C60" s="116">
        <f>BUDGET!R67</f>
        <v>0</v>
      </c>
      <c r="D60" s="196"/>
      <c r="E60" s="194">
        <f>BUDGET!Z67</f>
        <v>0</v>
      </c>
      <c r="F60" s="193"/>
      <c r="G60" s="419"/>
      <c r="H60" s="420"/>
      <c r="I60" s="421"/>
      <c r="J60" s="31"/>
    </row>
    <row r="61" spans="1:29" s="4" customFormat="1" ht="20.100000000000001" customHeight="1" x14ac:dyDescent="0.25">
      <c r="A61" s="382" t="str">
        <f>BUDGET!A68</f>
        <v xml:space="preserve">Position: </v>
      </c>
      <c r="B61" s="120"/>
      <c r="C61" s="116">
        <f>BUDGET!R68</f>
        <v>0</v>
      </c>
      <c r="D61" s="196"/>
      <c r="E61" s="194">
        <f>BUDGET!Z68</f>
        <v>0</v>
      </c>
      <c r="F61" s="193"/>
      <c r="G61" s="419"/>
      <c r="H61" s="420"/>
      <c r="I61" s="421"/>
      <c r="J61" s="31"/>
    </row>
    <row r="62" spans="1:29" s="4" customFormat="1" ht="20.100000000000001" customHeight="1" x14ac:dyDescent="0.25">
      <c r="A62" s="382" t="str">
        <f>BUDGET!A69</f>
        <v xml:space="preserve">Position: </v>
      </c>
      <c r="B62" s="120"/>
      <c r="C62" s="116">
        <f>BUDGET!R69</f>
        <v>0</v>
      </c>
      <c r="D62" s="196"/>
      <c r="E62" s="194">
        <f>BUDGET!Z69</f>
        <v>0</v>
      </c>
      <c r="F62" s="193"/>
      <c r="G62" s="419"/>
      <c r="H62" s="420"/>
      <c r="I62" s="421"/>
      <c r="J62" s="31"/>
    </row>
    <row r="63" spans="1:29" s="60" customFormat="1" ht="20.100000000000001" customHeight="1" x14ac:dyDescent="0.25">
      <c r="A63" s="77" t="str">
        <f>BUDGET!A70</f>
        <v>SUB-TOTAL SALARIES</v>
      </c>
      <c r="B63" s="135"/>
      <c r="C63" s="227">
        <f>BUDGET!R70</f>
        <v>0</v>
      </c>
      <c r="D63" s="196"/>
      <c r="E63" s="142">
        <f>BUDGET!Z70</f>
        <v>0</v>
      </c>
      <c r="F63" s="195"/>
      <c r="G63" s="475" t="s">
        <v>74</v>
      </c>
      <c r="H63" s="476"/>
      <c r="I63" s="477"/>
    </row>
    <row r="64" spans="1:29" s="4" customFormat="1" ht="15.75" x14ac:dyDescent="0.25">
      <c r="A64" s="109" t="str">
        <f>BUDGET!A71</f>
        <v>Fringe Benefits (list each position/title)</v>
      </c>
      <c r="B64" s="149"/>
      <c r="C64" s="228"/>
      <c r="D64" s="196"/>
      <c r="E64" s="147"/>
      <c r="F64" s="127"/>
      <c r="G64" s="484"/>
      <c r="H64" s="485"/>
      <c r="I64" s="486"/>
      <c r="J64" s="31"/>
    </row>
    <row r="65" spans="1:10" s="4" customFormat="1" ht="20.100000000000001" customHeight="1" x14ac:dyDescent="0.25">
      <c r="A65" s="382" t="str">
        <f>BUDGET!A72</f>
        <v xml:space="preserve">Position: </v>
      </c>
      <c r="B65" s="120"/>
      <c r="C65" s="116">
        <f>BUDGET!R72</f>
        <v>0</v>
      </c>
      <c r="D65" s="196"/>
      <c r="E65" s="194">
        <f>BUDGET!Z72</f>
        <v>0</v>
      </c>
      <c r="F65" s="193"/>
      <c r="G65" s="468"/>
      <c r="H65" s="469"/>
      <c r="I65" s="470"/>
      <c r="J65" s="31"/>
    </row>
    <row r="66" spans="1:10" s="4" customFormat="1" ht="20.100000000000001" customHeight="1" x14ac:dyDescent="0.25">
      <c r="A66" s="382" t="str">
        <f>BUDGET!A73</f>
        <v xml:space="preserve">Position: </v>
      </c>
      <c r="B66" s="120"/>
      <c r="C66" s="116">
        <f>BUDGET!R73</f>
        <v>0</v>
      </c>
      <c r="D66" s="196"/>
      <c r="E66" s="194">
        <f>BUDGET!Z73</f>
        <v>0</v>
      </c>
      <c r="F66" s="193"/>
      <c r="G66" s="468"/>
      <c r="H66" s="469"/>
      <c r="I66" s="470"/>
      <c r="J66" s="31"/>
    </row>
    <row r="67" spans="1:10" s="4" customFormat="1" ht="20.100000000000001" customHeight="1" x14ac:dyDescent="0.25">
      <c r="A67" s="382" t="str">
        <f>BUDGET!A74</f>
        <v xml:space="preserve">Position: </v>
      </c>
      <c r="B67" s="120"/>
      <c r="C67" s="116">
        <f>BUDGET!R74</f>
        <v>0</v>
      </c>
      <c r="D67" s="196"/>
      <c r="E67" s="194">
        <f>BUDGET!Z74</f>
        <v>0</v>
      </c>
      <c r="F67" s="193"/>
      <c r="G67" s="468"/>
      <c r="H67" s="469"/>
      <c r="I67" s="470"/>
      <c r="J67" s="31"/>
    </row>
    <row r="68" spans="1:10" s="4" customFormat="1" ht="20.100000000000001" customHeight="1" x14ac:dyDescent="0.25">
      <c r="A68" s="382" t="str">
        <f>BUDGET!A75</f>
        <v xml:space="preserve">Position: </v>
      </c>
      <c r="B68" s="120"/>
      <c r="C68" s="116">
        <f>BUDGET!R75</f>
        <v>0</v>
      </c>
      <c r="D68" s="196"/>
      <c r="E68" s="194">
        <f>BUDGET!Z75</f>
        <v>0</v>
      </c>
      <c r="F68" s="193"/>
      <c r="G68" s="468"/>
      <c r="H68" s="469"/>
      <c r="I68" s="470"/>
      <c r="J68" s="31"/>
    </row>
    <row r="69" spans="1:10" s="4" customFormat="1" ht="20.100000000000001" customHeight="1" x14ac:dyDescent="0.25">
      <c r="A69" s="382" t="str">
        <f>BUDGET!A76</f>
        <v xml:space="preserve">Position: </v>
      </c>
      <c r="B69" s="120"/>
      <c r="C69" s="116">
        <f>BUDGET!R76</f>
        <v>0</v>
      </c>
      <c r="D69" s="196"/>
      <c r="E69" s="194">
        <f>BUDGET!Z76</f>
        <v>0</v>
      </c>
      <c r="F69" s="193"/>
      <c r="G69" s="468"/>
      <c r="H69" s="469"/>
      <c r="I69" s="470"/>
      <c r="J69" s="31"/>
    </row>
    <row r="70" spans="1:10" s="4" customFormat="1" ht="20.100000000000001" customHeight="1" x14ac:dyDescent="0.25">
      <c r="A70" s="382" t="str">
        <f>BUDGET!A77</f>
        <v xml:space="preserve">Position: </v>
      </c>
      <c r="B70" s="120"/>
      <c r="C70" s="116">
        <f>BUDGET!R77</f>
        <v>0</v>
      </c>
      <c r="D70" s="196"/>
      <c r="E70" s="194">
        <f>BUDGET!Z77</f>
        <v>0</v>
      </c>
      <c r="F70" s="193"/>
      <c r="G70" s="468"/>
      <c r="H70" s="469"/>
      <c r="I70" s="470"/>
      <c r="J70" s="31"/>
    </row>
    <row r="71" spans="1:10" s="4" customFormat="1" ht="20.100000000000001" customHeight="1" x14ac:dyDescent="0.25">
      <c r="A71" s="382" t="str">
        <f>BUDGET!A78</f>
        <v xml:space="preserve">Position: </v>
      </c>
      <c r="B71" s="120"/>
      <c r="C71" s="116">
        <f>BUDGET!R78</f>
        <v>0</v>
      </c>
      <c r="D71" s="196"/>
      <c r="E71" s="194">
        <f>BUDGET!Z78</f>
        <v>0</v>
      </c>
      <c r="F71" s="193"/>
      <c r="G71" s="468"/>
      <c r="H71" s="469"/>
      <c r="I71" s="470"/>
      <c r="J71" s="31"/>
    </row>
    <row r="72" spans="1:10" s="4" customFormat="1" ht="20.100000000000001" customHeight="1" x14ac:dyDescent="0.25">
      <c r="A72" s="382" t="str">
        <f>BUDGET!A79</f>
        <v xml:space="preserve">Position: </v>
      </c>
      <c r="B72" s="120"/>
      <c r="C72" s="116">
        <f>BUDGET!R79</f>
        <v>0</v>
      </c>
      <c r="D72" s="196"/>
      <c r="E72" s="194">
        <f>BUDGET!Z79</f>
        <v>0</v>
      </c>
      <c r="F72" s="193"/>
      <c r="G72" s="419"/>
      <c r="H72" s="420"/>
      <c r="I72" s="421"/>
      <c r="J72" s="31"/>
    </row>
    <row r="73" spans="1:10" s="4" customFormat="1" ht="20.100000000000001" customHeight="1" x14ac:dyDescent="0.25">
      <c r="A73" s="382" t="str">
        <f>BUDGET!A80</f>
        <v xml:space="preserve">Position: </v>
      </c>
      <c r="B73" s="120"/>
      <c r="C73" s="116">
        <f>BUDGET!R80</f>
        <v>0</v>
      </c>
      <c r="D73" s="196"/>
      <c r="E73" s="194">
        <f>BUDGET!Z80</f>
        <v>0</v>
      </c>
      <c r="F73" s="193"/>
      <c r="G73" s="419"/>
      <c r="H73" s="420"/>
      <c r="I73" s="421"/>
      <c r="J73" s="31"/>
    </row>
    <row r="74" spans="1:10" s="4" customFormat="1" ht="20.100000000000001" customHeight="1" x14ac:dyDescent="0.25">
      <c r="A74" s="382" t="str">
        <f>BUDGET!A81</f>
        <v xml:space="preserve">Position: </v>
      </c>
      <c r="B74" s="120"/>
      <c r="C74" s="116">
        <f>BUDGET!R81</f>
        <v>0</v>
      </c>
      <c r="D74" s="196"/>
      <c r="E74" s="194">
        <f>BUDGET!Z81</f>
        <v>0</v>
      </c>
      <c r="F74" s="193"/>
      <c r="G74" s="419"/>
      <c r="H74" s="420"/>
      <c r="I74" s="421"/>
      <c r="J74" s="31"/>
    </row>
    <row r="75" spans="1:10" s="60" customFormat="1" ht="20.100000000000001" customHeight="1" x14ac:dyDescent="0.25">
      <c r="A75" s="77" t="str">
        <f>BUDGET!A82</f>
        <v>SUB-TOTAL FRINGE BENEFITS</v>
      </c>
      <c r="B75" s="135"/>
      <c r="C75" s="227">
        <f>BUDGET!R82</f>
        <v>0</v>
      </c>
      <c r="D75" s="196"/>
      <c r="E75" s="142">
        <f>BUDGET!Z82</f>
        <v>0</v>
      </c>
      <c r="F75" s="195"/>
      <c r="G75" s="475" t="s">
        <v>75</v>
      </c>
      <c r="H75" s="476"/>
      <c r="I75" s="477"/>
    </row>
    <row r="76" spans="1:10" s="4" customFormat="1" ht="20.100000000000001" customHeight="1" x14ac:dyDescent="0.25">
      <c r="A76" s="109" t="str">
        <f>BUDGET!A83</f>
        <v>Capital Expenditures (list each separately)</v>
      </c>
      <c r="B76" s="149"/>
      <c r="C76" s="228"/>
      <c r="D76" s="196"/>
      <c r="E76" s="147"/>
      <c r="F76" s="127"/>
      <c r="G76" s="484"/>
      <c r="H76" s="485"/>
      <c r="I76" s="486"/>
      <c r="J76" s="31"/>
    </row>
    <row r="77" spans="1:10" s="4" customFormat="1" ht="20.100000000000001" customHeight="1" x14ac:dyDescent="0.25">
      <c r="A77" s="382">
        <f>BUDGET!A84</f>
        <v>0</v>
      </c>
      <c r="B77" s="120"/>
      <c r="C77" s="116">
        <f>BUDGET!R84</f>
        <v>0</v>
      </c>
      <c r="D77" s="196"/>
      <c r="E77" s="194">
        <f>BUDGET!Z84</f>
        <v>0</v>
      </c>
      <c r="F77" s="193"/>
      <c r="G77" s="468"/>
      <c r="H77" s="469"/>
      <c r="I77" s="470"/>
      <c r="J77" s="31"/>
    </row>
    <row r="78" spans="1:10" s="4" customFormat="1" ht="20.100000000000001" customHeight="1" x14ac:dyDescent="0.25">
      <c r="A78" s="382">
        <f>BUDGET!A85</f>
        <v>0</v>
      </c>
      <c r="B78" s="120"/>
      <c r="C78" s="116">
        <f>BUDGET!R85</f>
        <v>0</v>
      </c>
      <c r="D78" s="196"/>
      <c r="E78" s="194">
        <f>BUDGET!Z85</f>
        <v>0</v>
      </c>
      <c r="F78" s="193"/>
      <c r="G78" s="468"/>
      <c r="H78" s="469"/>
      <c r="I78" s="470"/>
      <c r="J78" s="31"/>
    </row>
    <row r="79" spans="1:10" s="4" customFormat="1" ht="20.100000000000001" customHeight="1" x14ac:dyDescent="0.25">
      <c r="A79" s="382">
        <f>BUDGET!A86</f>
        <v>0</v>
      </c>
      <c r="B79" s="120"/>
      <c r="C79" s="116">
        <f>BUDGET!R86</f>
        <v>0</v>
      </c>
      <c r="D79" s="196"/>
      <c r="E79" s="194">
        <f>BUDGET!Z86</f>
        <v>0</v>
      </c>
      <c r="F79" s="193"/>
      <c r="G79" s="468"/>
      <c r="H79" s="469"/>
      <c r="I79" s="470"/>
      <c r="J79" s="31"/>
    </row>
    <row r="80" spans="1:10" s="4" customFormat="1" ht="20.100000000000001" customHeight="1" x14ac:dyDescent="0.25">
      <c r="A80" s="382">
        <f>BUDGET!A87</f>
        <v>0</v>
      </c>
      <c r="B80" s="120"/>
      <c r="C80" s="116">
        <f>BUDGET!R87</f>
        <v>0</v>
      </c>
      <c r="D80" s="196"/>
      <c r="E80" s="194">
        <f>BUDGET!Z87</f>
        <v>0</v>
      </c>
      <c r="F80" s="193"/>
      <c r="G80" s="468"/>
      <c r="H80" s="469"/>
      <c r="I80" s="470"/>
      <c r="J80" s="31"/>
    </row>
    <row r="81" spans="1:10" s="4" customFormat="1" ht="20.100000000000001" customHeight="1" x14ac:dyDescent="0.25">
      <c r="A81" s="382">
        <f>BUDGET!A88</f>
        <v>0</v>
      </c>
      <c r="B81" s="120"/>
      <c r="C81" s="116">
        <f>BUDGET!R88</f>
        <v>0</v>
      </c>
      <c r="D81" s="196"/>
      <c r="E81" s="194">
        <f>BUDGET!Z88</f>
        <v>0</v>
      </c>
      <c r="F81" s="193"/>
      <c r="G81" s="468"/>
      <c r="H81" s="469"/>
      <c r="I81" s="470"/>
      <c r="J81" s="31"/>
    </row>
    <row r="82" spans="1:10" s="4" customFormat="1" ht="20.100000000000001" customHeight="1" x14ac:dyDescent="0.25">
      <c r="A82" s="382">
        <f>BUDGET!A89</f>
        <v>0</v>
      </c>
      <c r="B82" s="120"/>
      <c r="C82" s="116">
        <f>BUDGET!R89</f>
        <v>0</v>
      </c>
      <c r="D82" s="196"/>
      <c r="E82" s="194">
        <f>BUDGET!Z89</f>
        <v>0</v>
      </c>
      <c r="F82" s="193"/>
      <c r="G82" s="468"/>
      <c r="H82" s="469"/>
      <c r="I82" s="470"/>
      <c r="J82" s="31"/>
    </row>
    <row r="83" spans="1:10" s="4" customFormat="1" ht="20.100000000000001" customHeight="1" x14ac:dyDescent="0.25">
      <c r="A83" s="382">
        <f>BUDGET!A90</f>
        <v>0</v>
      </c>
      <c r="B83" s="120"/>
      <c r="C83" s="116">
        <f>BUDGET!R90</f>
        <v>0</v>
      </c>
      <c r="D83" s="196"/>
      <c r="E83" s="194">
        <f>BUDGET!Z90</f>
        <v>0</v>
      </c>
      <c r="F83" s="193"/>
      <c r="G83" s="468"/>
      <c r="H83" s="469"/>
      <c r="I83" s="470"/>
      <c r="J83" s="31"/>
    </row>
    <row r="84" spans="1:10" s="4" customFormat="1" ht="20.100000000000001" customHeight="1" x14ac:dyDescent="0.25">
      <c r="A84" s="382">
        <f>BUDGET!A91</f>
        <v>0</v>
      </c>
      <c r="B84" s="120"/>
      <c r="C84" s="116">
        <f>BUDGET!R91</f>
        <v>0</v>
      </c>
      <c r="D84" s="196"/>
      <c r="E84" s="194">
        <f>BUDGET!Z91</f>
        <v>0</v>
      </c>
      <c r="F84" s="193"/>
      <c r="G84" s="468"/>
      <c r="H84" s="469"/>
      <c r="I84" s="470"/>
      <c r="J84" s="31"/>
    </row>
    <row r="85" spans="1:10" s="60" customFormat="1" ht="20.100000000000001" customHeight="1" x14ac:dyDescent="0.25">
      <c r="A85" s="382">
        <f>BUDGET!A92</f>
        <v>0</v>
      </c>
      <c r="B85" s="135"/>
      <c r="C85" s="116">
        <f>BUDGET!R92</f>
        <v>0</v>
      </c>
      <c r="D85" s="196"/>
      <c r="E85" s="194">
        <f>BUDGET!Z92</f>
        <v>0</v>
      </c>
      <c r="F85" s="195"/>
      <c r="G85" s="468"/>
      <c r="H85" s="469"/>
      <c r="I85" s="470"/>
    </row>
    <row r="86" spans="1:10" s="4" customFormat="1" ht="20.100000000000001" customHeight="1" x14ac:dyDescent="0.25">
      <c r="A86" s="382">
        <f>BUDGET!A93</f>
        <v>0</v>
      </c>
      <c r="B86" s="149"/>
      <c r="C86" s="116">
        <f>BUDGET!R93</f>
        <v>0</v>
      </c>
      <c r="D86" s="196"/>
      <c r="E86" s="194">
        <f>BUDGET!Z93</f>
        <v>0</v>
      </c>
      <c r="F86" s="127"/>
      <c r="G86" s="468"/>
      <c r="H86" s="469"/>
      <c r="I86" s="470"/>
      <c r="J86" s="31"/>
    </row>
    <row r="87" spans="1:10" s="4" customFormat="1" ht="20.100000000000001" customHeight="1" x14ac:dyDescent="0.25">
      <c r="A87" s="77" t="str">
        <f>BUDGET!A94</f>
        <v>SUB-TOTAL CAPITAL EXPENDITURES</v>
      </c>
      <c r="B87" s="120"/>
      <c r="C87" s="227">
        <f>BUDGET!R94</f>
        <v>0</v>
      </c>
      <c r="D87" s="196"/>
      <c r="E87" s="142">
        <f>BUDGET!Z94</f>
        <v>0</v>
      </c>
      <c r="F87" s="193"/>
      <c r="G87" s="490" t="s">
        <v>76</v>
      </c>
      <c r="H87" s="491"/>
      <c r="I87" s="492"/>
      <c r="J87" s="31"/>
    </row>
    <row r="88" spans="1:10" s="4" customFormat="1" ht="20.100000000000001" customHeight="1" x14ac:dyDescent="0.25">
      <c r="A88" s="109" t="str">
        <f>BUDGET!A95</f>
        <v>Conferences &amp; Meetings (list each separately)</v>
      </c>
      <c r="B88" s="120"/>
      <c r="C88" s="228"/>
      <c r="D88" s="196"/>
      <c r="E88" s="147"/>
      <c r="F88" s="193"/>
      <c r="G88" s="484"/>
      <c r="H88" s="485"/>
      <c r="I88" s="486"/>
      <c r="J88" s="31"/>
    </row>
    <row r="89" spans="1:10" s="4" customFormat="1" ht="20.100000000000001" customHeight="1" x14ac:dyDescent="0.25">
      <c r="A89" s="382">
        <f>BUDGET!A96</f>
        <v>0</v>
      </c>
      <c r="B89" s="120"/>
      <c r="C89" s="116">
        <f>BUDGET!R96</f>
        <v>0</v>
      </c>
      <c r="D89" s="196"/>
      <c r="E89" s="194">
        <f>BUDGET!Z96</f>
        <v>0</v>
      </c>
      <c r="F89" s="193"/>
      <c r="G89" s="468"/>
      <c r="H89" s="469"/>
      <c r="I89" s="470"/>
      <c r="J89" s="31"/>
    </row>
    <row r="90" spans="1:10" s="4" customFormat="1" ht="20.100000000000001" customHeight="1" x14ac:dyDescent="0.25">
      <c r="A90" s="382">
        <f>BUDGET!A97</f>
        <v>0</v>
      </c>
      <c r="B90" s="120"/>
      <c r="C90" s="116">
        <f>BUDGET!R97</f>
        <v>0</v>
      </c>
      <c r="D90" s="196"/>
      <c r="E90" s="194">
        <f>BUDGET!Z97</f>
        <v>0</v>
      </c>
      <c r="F90" s="193"/>
      <c r="G90" s="468"/>
      <c r="H90" s="469"/>
      <c r="I90" s="470"/>
      <c r="J90" s="31"/>
    </row>
    <row r="91" spans="1:10" s="4" customFormat="1" ht="20.100000000000001" customHeight="1" x14ac:dyDescent="0.25">
      <c r="A91" s="382">
        <f>BUDGET!A98</f>
        <v>0</v>
      </c>
      <c r="B91" s="120"/>
      <c r="C91" s="116">
        <f>BUDGET!R98</f>
        <v>0</v>
      </c>
      <c r="D91" s="196"/>
      <c r="E91" s="194">
        <f>BUDGET!Z98</f>
        <v>0</v>
      </c>
      <c r="F91" s="193"/>
      <c r="G91" s="468"/>
      <c r="H91" s="469"/>
      <c r="I91" s="470"/>
      <c r="J91" s="31"/>
    </row>
    <row r="92" spans="1:10" s="4" customFormat="1" ht="20.100000000000001" customHeight="1" x14ac:dyDescent="0.25">
      <c r="A92" s="382">
        <f>BUDGET!A99</f>
        <v>0</v>
      </c>
      <c r="B92" s="120"/>
      <c r="C92" s="116">
        <f>BUDGET!R99</f>
        <v>0</v>
      </c>
      <c r="D92" s="196"/>
      <c r="E92" s="194">
        <f>BUDGET!Z99</f>
        <v>0</v>
      </c>
      <c r="F92" s="193"/>
      <c r="G92" s="468"/>
      <c r="H92" s="469"/>
      <c r="I92" s="470"/>
      <c r="J92" s="31"/>
    </row>
    <row r="93" spans="1:10" s="4" customFormat="1" ht="20.100000000000001" customHeight="1" x14ac:dyDescent="0.25">
      <c r="A93" s="382">
        <f>BUDGET!A100</f>
        <v>0</v>
      </c>
      <c r="B93" s="120"/>
      <c r="C93" s="116">
        <f>BUDGET!R100</f>
        <v>0</v>
      </c>
      <c r="D93" s="196"/>
      <c r="E93" s="194">
        <f>BUDGET!Z100</f>
        <v>0</v>
      </c>
      <c r="F93" s="193"/>
      <c r="G93" s="468"/>
      <c r="H93" s="469"/>
      <c r="I93" s="470"/>
      <c r="J93" s="31"/>
    </row>
    <row r="94" spans="1:10" s="4" customFormat="1" ht="20.100000000000001" customHeight="1" x14ac:dyDescent="0.25">
      <c r="A94" s="382">
        <f>BUDGET!A101</f>
        <v>0</v>
      </c>
      <c r="B94" s="120"/>
      <c r="C94" s="116">
        <f>BUDGET!R101</f>
        <v>0</v>
      </c>
      <c r="D94" s="196"/>
      <c r="E94" s="194">
        <f>BUDGET!Z101</f>
        <v>0</v>
      </c>
      <c r="F94" s="193"/>
      <c r="G94" s="468"/>
      <c r="H94" s="469"/>
      <c r="I94" s="470"/>
      <c r="J94" s="31"/>
    </row>
    <row r="95" spans="1:10" s="60" customFormat="1" ht="20.100000000000001" customHeight="1" x14ac:dyDescent="0.25">
      <c r="A95" s="382">
        <f>BUDGET!A102</f>
        <v>0</v>
      </c>
      <c r="B95" s="135"/>
      <c r="C95" s="116">
        <f>BUDGET!R102</f>
        <v>0</v>
      </c>
      <c r="D95" s="196"/>
      <c r="E95" s="194">
        <f>BUDGET!Z102</f>
        <v>0</v>
      </c>
      <c r="F95" s="195"/>
      <c r="G95" s="468"/>
      <c r="H95" s="469"/>
      <c r="I95" s="470"/>
    </row>
    <row r="96" spans="1:10" s="3" customFormat="1" ht="20.100000000000001" customHeight="1" x14ac:dyDescent="0.25">
      <c r="A96" s="382">
        <f>BUDGET!A103</f>
        <v>0</v>
      </c>
      <c r="B96" s="149"/>
      <c r="C96" s="116">
        <f>BUDGET!R103</f>
        <v>0</v>
      </c>
      <c r="D96" s="196"/>
      <c r="E96" s="194">
        <f>BUDGET!Z103</f>
        <v>0</v>
      </c>
      <c r="F96" s="127"/>
      <c r="G96" s="468"/>
      <c r="H96" s="469"/>
      <c r="I96" s="470"/>
      <c r="J96" s="31"/>
    </row>
    <row r="97" spans="1:10" s="3" customFormat="1" ht="20.100000000000001" customHeight="1" x14ac:dyDescent="0.25">
      <c r="A97" s="382">
        <f>BUDGET!A104</f>
        <v>0</v>
      </c>
      <c r="B97" s="120"/>
      <c r="C97" s="116">
        <f>BUDGET!R104</f>
        <v>0</v>
      </c>
      <c r="D97" s="196"/>
      <c r="E97" s="194">
        <f>BUDGET!Z104</f>
        <v>0</v>
      </c>
      <c r="F97" s="193"/>
      <c r="G97" s="468"/>
      <c r="H97" s="469"/>
      <c r="I97" s="470"/>
      <c r="J97" s="32"/>
    </row>
    <row r="98" spans="1:10" s="3" customFormat="1" ht="20.100000000000001" customHeight="1" x14ac:dyDescent="0.25">
      <c r="A98" s="382">
        <f>BUDGET!A105</f>
        <v>0</v>
      </c>
      <c r="B98" s="120"/>
      <c r="C98" s="116">
        <f>BUDGET!R105</f>
        <v>0</v>
      </c>
      <c r="D98" s="196"/>
      <c r="E98" s="194">
        <f>BUDGET!Z105</f>
        <v>0</v>
      </c>
      <c r="F98" s="193"/>
      <c r="G98" s="468"/>
      <c r="H98" s="469"/>
      <c r="I98" s="470"/>
      <c r="J98" s="32"/>
    </row>
    <row r="99" spans="1:10" s="3" customFormat="1" ht="20.100000000000001" customHeight="1" x14ac:dyDescent="0.25">
      <c r="A99" s="77" t="str">
        <f>BUDGET!A106</f>
        <v>SUB-TOTAL CONFERENCES &amp; MEETINGS</v>
      </c>
      <c r="B99" s="120"/>
      <c r="C99" s="227">
        <f>BUDGET!R106</f>
        <v>0</v>
      </c>
      <c r="D99" s="196"/>
      <c r="E99" s="142">
        <f>BUDGET!Z106</f>
        <v>0</v>
      </c>
      <c r="F99" s="193"/>
      <c r="G99" s="490" t="s">
        <v>77</v>
      </c>
      <c r="H99" s="491"/>
      <c r="I99" s="492"/>
      <c r="J99" s="32"/>
    </row>
    <row r="100" spans="1:10" s="3" customFormat="1" ht="20.100000000000001" customHeight="1" x14ac:dyDescent="0.25">
      <c r="A100" s="109" t="str">
        <f>BUDGET!A107</f>
        <v>Copying &amp; Printing (list each separately)</v>
      </c>
      <c r="B100" s="120"/>
      <c r="C100" s="228"/>
      <c r="D100" s="196"/>
      <c r="E100" s="147"/>
      <c r="F100" s="193"/>
      <c r="G100" s="487"/>
      <c r="H100" s="488"/>
      <c r="I100" s="489"/>
      <c r="J100" s="32"/>
    </row>
    <row r="101" spans="1:10" s="3" customFormat="1" ht="20.100000000000001" customHeight="1" x14ac:dyDescent="0.25">
      <c r="A101" s="382">
        <f>BUDGET!A108</f>
        <v>0</v>
      </c>
      <c r="B101" s="120"/>
      <c r="C101" s="116">
        <f>BUDGET!R108</f>
        <v>0</v>
      </c>
      <c r="D101" s="196"/>
      <c r="E101" s="194">
        <f>BUDGET!Z108</f>
        <v>0</v>
      </c>
      <c r="F101" s="193"/>
      <c r="G101" s="468"/>
      <c r="H101" s="469"/>
      <c r="I101" s="470"/>
      <c r="J101" s="32"/>
    </row>
    <row r="102" spans="1:10" s="3" customFormat="1" ht="20.100000000000001" customHeight="1" x14ac:dyDescent="0.25">
      <c r="A102" s="382">
        <f>BUDGET!A109</f>
        <v>0</v>
      </c>
      <c r="B102" s="120"/>
      <c r="C102" s="116">
        <f>BUDGET!R109</f>
        <v>0</v>
      </c>
      <c r="D102" s="196"/>
      <c r="E102" s="194">
        <f>BUDGET!Z109</f>
        <v>0</v>
      </c>
      <c r="F102" s="193"/>
      <c r="G102" s="468"/>
      <c r="H102" s="469"/>
      <c r="I102" s="470"/>
      <c r="J102" s="32"/>
    </row>
    <row r="103" spans="1:10" s="3" customFormat="1" ht="20.100000000000001" customHeight="1" x14ac:dyDescent="0.25">
      <c r="A103" s="382">
        <f>BUDGET!A110</f>
        <v>0</v>
      </c>
      <c r="B103" s="120"/>
      <c r="C103" s="116">
        <f>BUDGET!R110</f>
        <v>0</v>
      </c>
      <c r="D103" s="196"/>
      <c r="E103" s="194">
        <f>BUDGET!Z110</f>
        <v>0</v>
      </c>
      <c r="F103" s="193"/>
      <c r="G103" s="468"/>
      <c r="H103" s="469"/>
      <c r="I103" s="470"/>
      <c r="J103" s="32"/>
    </row>
    <row r="104" spans="1:10" s="3" customFormat="1" ht="20.100000000000001" customHeight="1" x14ac:dyDescent="0.25">
      <c r="A104" s="382">
        <f>BUDGET!A111</f>
        <v>0</v>
      </c>
      <c r="B104" s="120"/>
      <c r="C104" s="116">
        <f>BUDGET!R111</f>
        <v>0</v>
      </c>
      <c r="D104" s="196"/>
      <c r="E104" s="194">
        <f>BUDGET!Z111</f>
        <v>0</v>
      </c>
      <c r="F104" s="193"/>
      <c r="G104" s="468"/>
      <c r="H104" s="469"/>
      <c r="I104" s="470"/>
      <c r="J104" s="32"/>
    </row>
    <row r="105" spans="1:10" s="60" customFormat="1" ht="20.100000000000001" customHeight="1" x14ac:dyDescent="0.25">
      <c r="A105" s="382">
        <f>BUDGET!A112</f>
        <v>0</v>
      </c>
      <c r="B105" s="149"/>
      <c r="C105" s="116">
        <f>BUDGET!R112</f>
        <v>0</v>
      </c>
      <c r="D105" s="196"/>
      <c r="E105" s="194">
        <f>BUDGET!Z112</f>
        <v>0</v>
      </c>
      <c r="F105" s="196"/>
      <c r="G105" s="468"/>
      <c r="H105" s="469"/>
      <c r="I105" s="470"/>
      <c r="J105" s="3"/>
    </row>
    <row r="106" spans="1:10" s="4" customFormat="1" ht="20.100000000000001" customHeight="1" x14ac:dyDescent="0.25">
      <c r="A106" s="382">
        <f>BUDGET!A113</f>
        <v>0</v>
      </c>
      <c r="B106" s="149"/>
      <c r="C106" s="116">
        <f>BUDGET!R113</f>
        <v>0</v>
      </c>
      <c r="D106" s="196"/>
      <c r="E106" s="194">
        <f>BUDGET!Z113</f>
        <v>0</v>
      </c>
      <c r="F106" s="196"/>
      <c r="G106" s="468"/>
      <c r="H106" s="469"/>
      <c r="I106" s="470"/>
      <c r="J106" s="32"/>
    </row>
    <row r="107" spans="1:10" s="4" customFormat="1" ht="20.100000000000001" customHeight="1" x14ac:dyDescent="0.25">
      <c r="A107" s="382">
        <f>BUDGET!A114</f>
        <v>0</v>
      </c>
      <c r="B107" s="120"/>
      <c r="C107" s="116">
        <f>BUDGET!R114</f>
        <v>0</v>
      </c>
      <c r="D107" s="196"/>
      <c r="E107" s="194">
        <f>BUDGET!Z114</f>
        <v>0</v>
      </c>
      <c r="F107" s="193"/>
      <c r="G107" s="468"/>
      <c r="H107" s="469"/>
      <c r="I107" s="470"/>
      <c r="J107" s="31"/>
    </row>
    <row r="108" spans="1:10" s="4" customFormat="1" ht="20.100000000000001" customHeight="1" x14ac:dyDescent="0.25">
      <c r="A108" s="382">
        <f>BUDGET!A115</f>
        <v>0</v>
      </c>
      <c r="B108" s="120"/>
      <c r="C108" s="116">
        <f>BUDGET!R115</f>
        <v>0</v>
      </c>
      <c r="D108" s="196"/>
      <c r="E108" s="194">
        <f>BUDGET!Z115</f>
        <v>0</v>
      </c>
      <c r="F108" s="193"/>
      <c r="G108" s="468"/>
      <c r="H108" s="469"/>
      <c r="I108" s="470"/>
      <c r="J108" s="31"/>
    </row>
    <row r="109" spans="1:10" s="4" customFormat="1" ht="20.100000000000001" customHeight="1" x14ac:dyDescent="0.25">
      <c r="A109" s="382">
        <f>BUDGET!A116</f>
        <v>0</v>
      </c>
      <c r="B109" s="120"/>
      <c r="C109" s="116">
        <f>BUDGET!R116</f>
        <v>0</v>
      </c>
      <c r="D109" s="196"/>
      <c r="E109" s="194">
        <f>BUDGET!Z116</f>
        <v>0</v>
      </c>
      <c r="F109" s="193"/>
      <c r="G109" s="468"/>
      <c r="H109" s="469"/>
      <c r="I109" s="470"/>
      <c r="J109" s="31"/>
    </row>
    <row r="110" spans="1:10" s="4" customFormat="1" ht="20.100000000000001" customHeight="1" x14ac:dyDescent="0.25">
      <c r="A110" s="382">
        <f>BUDGET!A117</f>
        <v>0</v>
      </c>
      <c r="B110" s="120"/>
      <c r="C110" s="116">
        <f>BUDGET!R117</f>
        <v>0</v>
      </c>
      <c r="D110" s="196"/>
      <c r="E110" s="194">
        <f>BUDGET!Z117</f>
        <v>0</v>
      </c>
      <c r="F110" s="193"/>
      <c r="G110" s="468"/>
      <c r="H110" s="469"/>
      <c r="I110" s="470"/>
      <c r="J110" s="31"/>
    </row>
    <row r="111" spans="1:10" s="4" customFormat="1" ht="20.100000000000001" customHeight="1" x14ac:dyDescent="0.25">
      <c r="A111" s="77" t="str">
        <f>BUDGET!A118</f>
        <v>SUB-TOTAL COPYING &amp; PRINTING</v>
      </c>
      <c r="B111" s="120"/>
      <c r="C111" s="227">
        <f>BUDGET!R118</f>
        <v>0</v>
      </c>
      <c r="D111" s="196"/>
      <c r="E111" s="142">
        <f>BUDGET!Z118</f>
        <v>0</v>
      </c>
      <c r="F111" s="193"/>
      <c r="G111" s="490" t="s">
        <v>78</v>
      </c>
      <c r="H111" s="491"/>
      <c r="I111" s="492"/>
      <c r="J111" s="31"/>
    </row>
    <row r="112" spans="1:10" s="4" customFormat="1" ht="15.75" x14ac:dyDescent="0.25">
      <c r="A112" s="109" t="str">
        <f>BUDGET!A119</f>
        <v>Equipment Rental/Maintenance  (list each separately)</v>
      </c>
      <c r="B112" s="120"/>
      <c r="C112" s="228"/>
      <c r="D112" s="196"/>
      <c r="E112" s="147"/>
      <c r="F112" s="193"/>
      <c r="G112" s="487"/>
      <c r="H112" s="488"/>
      <c r="I112" s="489"/>
      <c r="J112" s="31"/>
    </row>
    <row r="113" spans="1:10" s="4" customFormat="1" ht="20.100000000000001" customHeight="1" x14ac:dyDescent="0.25">
      <c r="A113" s="382">
        <f>BUDGET!A120</f>
        <v>0</v>
      </c>
      <c r="B113" s="120"/>
      <c r="C113" s="116">
        <f>BUDGET!R120</f>
        <v>0</v>
      </c>
      <c r="D113" s="196"/>
      <c r="E113" s="194">
        <f>BUDGET!Z120</f>
        <v>0</v>
      </c>
      <c r="F113" s="193"/>
      <c r="G113" s="468"/>
      <c r="H113" s="469"/>
      <c r="I113" s="470"/>
      <c r="J113" s="31"/>
    </row>
    <row r="114" spans="1:10" s="4" customFormat="1" ht="20.100000000000001" customHeight="1" x14ac:dyDescent="0.25">
      <c r="A114" s="382">
        <f>BUDGET!A121</f>
        <v>0</v>
      </c>
      <c r="B114" s="120"/>
      <c r="C114" s="116">
        <f>BUDGET!R121</f>
        <v>0</v>
      </c>
      <c r="D114" s="196"/>
      <c r="E114" s="194">
        <f>BUDGET!Z121</f>
        <v>0</v>
      </c>
      <c r="F114" s="193"/>
      <c r="G114" s="468"/>
      <c r="H114" s="469"/>
      <c r="I114" s="470"/>
      <c r="J114" s="31"/>
    </row>
    <row r="115" spans="1:10" s="60" customFormat="1" ht="20.100000000000001" customHeight="1" x14ac:dyDescent="0.25">
      <c r="A115" s="382">
        <f>BUDGET!A122</f>
        <v>0</v>
      </c>
      <c r="B115" s="135"/>
      <c r="C115" s="116">
        <f>BUDGET!R122</f>
        <v>0</v>
      </c>
      <c r="D115" s="196"/>
      <c r="E115" s="194">
        <f>BUDGET!Z122</f>
        <v>0</v>
      </c>
      <c r="F115" s="195"/>
      <c r="G115" s="468"/>
      <c r="H115" s="469"/>
      <c r="I115" s="470"/>
    </row>
    <row r="116" spans="1:10" s="4" customFormat="1" ht="20.100000000000001" customHeight="1" x14ac:dyDescent="0.25">
      <c r="A116" s="382">
        <f>BUDGET!A123</f>
        <v>0</v>
      </c>
      <c r="B116" s="149"/>
      <c r="C116" s="116">
        <f>BUDGET!R123</f>
        <v>0</v>
      </c>
      <c r="D116" s="196"/>
      <c r="E116" s="194">
        <f>BUDGET!Z123</f>
        <v>0</v>
      </c>
      <c r="F116" s="127"/>
      <c r="G116" s="468"/>
      <c r="H116" s="469"/>
      <c r="I116" s="470"/>
      <c r="J116" s="31"/>
    </row>
    <row r="117" spans="1:10" s="4" customFormat="1" ht="20.100000000000001" customHeight="1" x14ac:dyDescent="0.25">
      <c r="A117" s="382">
        <f>BUDGET!A124</f>
        <v>0</v>
      </c>
      <c r="B117" s="120"/>
      <c r="C117" s="116">
        <f>BUDGET!R124</f>
        <v>0</v>
      </c>
      <c r="D117" s="196"/>
      <c r="E117" s="194">
        <f>BUDGET!Z124</f>
        <v>0</v>
      </c>
      <c r="F117" s="193"/>
      <c r="G117" s="468"/>
      <c r="H117" s="469"/>
      <c r="I117" s="470"/>
      <c r="J117" s="31"/>
    </row>
    <row r="118" spans="1:10" s="4" customFormat="1" ht="20.100000000000001" customHeight="1" x14ac:dyDescent="0.25">
      <c r="A118" s="382">
        <f>BUDGET!A125</f>
        <v>0</v>
      </c>
      <c r="B118" s="120"/>
      <c r="C118" s="116">
        <f>BUDGET!R125</f>
        <v>0</v>
      </c>
      <c r="D118" s="196"/>
      <c r="E118" s="194">
        <f>BUDGET!Z125</f>
        <v>0</v>
      </c>
      <c r="F118" s="193"/>
      <c r="G118" s="468"/>
      <c r="H118" s="469"/>
      <c r="I118" s="470"/>
      <c r="J118" s="31"/>
    </row>
    <row r="119" spans="1:10" s="4" customFormat="1" ht="20.100000000000001" customHeight="1" x14ac:dyDescent="0.25">
      <c r="A119" s="382">
        <f>BUDGET!A126</f>
        <v>0</v>
      </c>
      <c r="B119" s="120"/>
      <c r="C119" s="116">
        <f>BUDGET!R126</f>
        <v>0</v>
      </c>
      <c r="D119" s="196"/>
      <c r="E119" s="194">
        <f>BUDGET!Z126</f>
        <v>0</v>
      </c>
      <c r="F119" s="193"/>
      <c r="G119" s="468"/>
      <c r="H119" s="469"/>
      <c r="I119" s="470"/>
      <c r="J119" s="31"/>
    </row>
    <row r="120" spans="1:10" s="4" customFormat="1" ht="20.100000000000001" customHeight="1" x14ac:dyDescent="0.25">
      <c r="A120" s="382">
        <f>BUDGET!A127</f>
        <v>0</v>
      </c>
      <c r="B120" s="120"/>
      <c r="C120" s="116">
        <f>BUDGET!R127</f>
        <v>0</v>
      </c>
      <c r="D120" s="196"/>
      <c r="E120" s="194">
        <f>BUDGET!Z127</f>
        <v>0</v>
      </c>
      <c r="F120" s="193"/>
      <c r="G120" s="468"/>
      <c r="H120" s="469"/>
      <c r="I120" s="470"/>
      <c r="J120" s="31"/>
    </row>
    <row r="121" spans="1:10" s="4" customFormat="1" ht="20.100000000000001" customHeight="1" x14ac:dyDescent="0.25">
      <c r="A121" s="382">
        <f>BUDGET!A128</f>
        <v>0</v>
      </c>
      <c r="B121" s="120"/>
      <c r="C121" s="116">
        <f>BUDGET!R128</f>
        <v>0</v>
      </c>
      <c r="D121" s="196"/>
      <c r="E121" s="194">
        <f>BUDGET!Z128</f>
        <v>0</v>
      </c>
      <c r="F121" s="193"/>
      <c r="G121" s="468"/>
      <c r="H121" s="469"/>
      <c r="I121" s="470"/>
      <c r="J121" s="31"/>
    </row>
    <row r="122" spans="1:10" s="4" customFormat="1" ht="20.100000000000001" customHeight="1" x14ac:dyDescent="0.25">
      <c r="A122" s="382">
        <f>BUDGET!A129</f>
        <v>0</v>
      </c>
      <c r="B122" s="120"/>
      <c r="C122" s="116">
        <f>BUDGET!R129</f>
        <v>0</v>
      </c>
      <c r="D122" s="196"/>
      <c r="E122" s="194">
        <f>BUDGET!Z129</f>
        <v>0</v>
      </c>
      <c r="F122" s="193"/>
      <c r="G122" s="468"/>
      <c r="H122" s="469"/>
      <c r="I122" s="470"/>
      <c r="J122" s="31"/>
    </row>
    <row r="123" spans="1:10" s="4" customFormat="1" ht="20.100000000000001" customHeight="1" x14ac:dyDescent="0.25">
      <c r="A123" s="77" t="str">
        <f>BUDGET!A130</f>
        <v>SUB-TOTAL EQUIPMENT RENTAL/MAINTENANCE</v>
      </c>
      <c r="B123" s="120"/>
      <c r="C123" s="227">
        <f>BUDGET!R130</f>
        <v>0</v>
      </c>
      <c r="D123" s="196"/>
      <c r="E123" s="142">
        <f>BUDGET!Z130</f>
        <v>0</v>
      </c>
      <c r="F123" s="193"/>
      <c r="G123" s="490" t="s">
        <v>79</v>
      </c>
      <c r="H123" s="491"/>
      <c r="I123" s="492"/>
      <c r="J123" s="31"/>
    </row>
    <row r="124" spans="1:10" s="4" customFormat="1" ht="20.100000000000001" customHeight="1" x14ac:dyDescent="0.25">
      <c r="A124" s="109" t="str">
        <f>BUDGET!A131</f>
        <v>Insurance  (list each separately)</v>
      </c>
      <c r="B124" s="120"/>
      <c r="C124" s="228"/>
      <c r="D124" s="196"/>
      <c r="E124" s="147"/>
      <c r="F124" s="193"/>
      <c r="G124" s="487"/>
      <c r="H124" s="488"/>
      <c r="I124" s="489"/>
      <c r="J124" s="31"/>
    </row>
    <row r="125" spans="1:10" s="60" customFormat="1" ht="20.100000000000001" customHeight="1" x14ac:dyDescent="0.25">
      <c r="A125" s="382">
        <f>BUDGET!A132</f>
        <v>0</v>
      </c>
      <c r="B125" s="135"/>
      <c r="C125" s="116">
        <f>BUDGET!R132</f>
        <v>0</v>
      </c>
      <c r="D125" s="196"/>
      <c r="E125" s="194">
        <f>BUDGET!Z132</f>
        <v>0</v>
      </c>
      <c r="F125" s="195"/>
      <c r="G125" s="468"/>
      <c r="H125" s="469"/>
      <c r="I125" s="470"/>
    </row>
    <row r="126" spans="1:10" s="4" customFormat="1" ht="20.100000000000001" customHeight="1" x14ac:dyDescent="0.25">
      <c r="A126" s="382">
        <f>BUDGET!A133</f>
        <v>0</v>
      </c>
      <c r="B126" s="149"/>
      <c r="C126" s="116">
        <f>BUDGET!R133</f>
        <v>0</v>
      </c>
      <c r="D126" s="196"/>
      <c r="E126" s="194">
        <f>BUDGET!Z133</f>
        <v>0</v>
      </c>
      <c r="F126" s="127"/>
      <c r="G126" s="468"/>
      <c r="H126" s="469"/>
      <c r="I126" s="470"/>
      <c r="J126" s="31"/>
    </row>
    <row r="127" spans="1:10" s="4" customFormat="1" ht="20.100000000000001" customHeight="1" x14ac:dyDescent="0.25">
      <c r="A127" s="382">
        <f>BUDGET!A134</f>
        <v>0</v>
      </c>
      <c r="B127" s="120"/>
      <c r="C127" s="116">
        <f>BUDGET!R134</f>
        <v>0</v>
      </c>
      <c r="D127" s="196"/>
      <c r="E127" s="194">
        <f>BUDGET!Z134</f>
        <v>0</v>
      </c>
      <c r="F127" s="193"/>
      <c r="G127" s="468"/>
      <c r="H127" s="469"/>
      <c r="I127" s="470"/>
      <c r="J127" s="31"/>
    </row>
    <row r="128" spans="1:10" s="4" customFormat="1" ht="20.100000000000001" customHeight="1" x14ac:dyDescent="0.25">
      <c r="A128" s="382">
        <f>BUDGET!A135</f>
        <v>0</v>
      </c>
      <c r="B128" s="120"/>
      <c r="C128" s="116">
        <f>BUDGET!R135</f>
        <v>0</v>
      </c>
      <c r="D128" s="196"/>
      <c r="E128" s="194">
        <f>BUDGET!Z135</f>
        <v>0</v>
      </c>
      <c r="F128" s="193"/>
      <c r="G128" s="468"/>
      <c r="H128" s="469"/>
      <c r="I128" s="470"/>
      <c r="J128" s="31"/>
    </row>
    <row r="129" spans="1:10" s="4" customFormat="1" ht="20.100000000000001" customHeight="1" x14ac:dyDescent="0.25">
      <c r="A129" s="382">
        <f>BUDGET!A136</f>
        <v>0</v>
      </c>
      <c r="B129" s="120"/>
      <c r="C129" s="116">
        <f>BUDGET!R136</f>
        <v>0</v>
      </c>
      <c r="D129" s="196"/>
      <c r="E129" s="194">
        <f>BUDGET!Z136</f>
        <v>0</v>
      </c>
      <c r="F129" s="193"/>
      <c r="G129" s="468"/>
      <c r="H129" s="469"/>
      <c r="I129" s="470"/>
      <c r="J129" s="31"/>
    </row>
    <row r="130" spans="1:10" s="4" customFormat="1" ht="20.100000000000001" customHeight="1" x14ac:dyDescent="0.25">
      <c r="A130" s="382">
        <f>BUDGET!A137</f>
        <v>0</v>
      </c>
      <c r="B130" s="120"/>
      <c r="C130" s="116">
        <f>BUDGET!R137</f>
        <v>0</v>
      </c>
      <c r="D130" s="196"/>
      <c r="E130" s="194">
        <f>BUDGET!Z137</f>
        <v>0</v>
      </c>
      <c r="F130" s="193"/>
      <c r="G130" s="468"/>
      <c r="H130" s="469"/>
      <c r="I130" s="470"/>
      <c r="J130" s="31"/>
    </row>
    <row r="131" spans="1:10" s="4" customFormat="1" ht="20.100000000000001" customHeight="1" x14ac:dyDescent="0.25">
      <c r="A131" s="382">
        <f>BUDGET!A138</f>
        <v>0</v>
      </c>
      <c r="B131" s="120"/>
      <c r="C131" s="116">
        <f>BUDGET!R138</f>
        <v>0</v>
      </c>
      <c r="D131" s="196"/>
      <c r="E131" s="194">
        <f>BUDGET!Z138</f>
        <v>0</v>
      </c>
      <c r="F131" s="193"/>
      <c r="G131" s="468"/>
      <c r="H131" s="469"/>
      <c r="I131" s="470"/>
      <c r="J131" s="31"/>
    </row>
    <row r="132" spans="1:10" s="4" customFormat="1" ht="20.100000000000001" customHeight="1" x14ac:dyDescent="0.25">
      <c r="A132" s="382">
        <f>BUDGET!A139</f>
        <v>0</v>
      </c>
      <c r="B132" s="120"/>
      <c r="C132" s="116">
        <f>BUDGET!R139</f>
        <v>0</v>
      </c>
      <c r="D132" s="196"/>
      <c r="E132" s="194">
        <f>BUDGET!Z139</f>
        <v>0</v>
      </c>
      <c r="F132" s="193"/>
      <c r="G132" s="468"/>
      <c r="H132" s="469"/>
      <c r="I132" s="470"/>
      <c r="J132" s="31"/>
    </row>
    <row r="133" spans="1:10" s="4" customFormat="1" ht="20.100000000000001" customHeight="1" x14ac:dyDescent="0.25">
      <c r="A133" s="382">
        <f>BUDGET!A140</f>
        <v>0</v>
      </c>
      <c r="B133" s="120"/>
      <c r="C133" s="116">
        <f>BUDGET!R140</f>
        <v>0</v>
      </c>
      <c r="D133" s="196"/>
      <c r="E133" s="194">
        <f>BUDGET!Z140</f>
        <v>0</v>
      </c>
      <c r="F133" s="193"/>
      <c r="G133" s="468"/>
      <c r="H133" s="469"/>
      <c r="I133" s="470"/>
      <c r="J133" s="31"/>
    </row>
    <row r="134" spans="1:10" s="4" customFormat="1" ht="20.100000000000001" customHeight="1" x14ac:dyDescent="0.25">
      <c r="A134" s="382">
        <f>BUDGET!A141</f>
        <v>0</v>
      </c>
      <c r="B134" s="120"/>
      <c r="C134" s="116">
        <f>BUDGET!R141</f>
        <v>0</v>
      </c>
      <c r="D134" s="196"/>
      <c r="E134" s="194">
        <f>BUDGET!Z141</f>
        <v>0</v>
      </c>
      <c r="F134" s="193"/>
      <c r="G134" s="468"/>
      <c r="H134" s="469"/>
      <c r="I134" s="470"/>
      <c r="J134" s="31"/>
    </row>
    <row r="135" spans="1:10" s="60" customFormat="1" ht="20.100000000000001" customHeight="1" x14ac:dyDescent="0.25">
      <c r="A135" s="77" t="str">
        <f>BUDGET!A142</f>
        <v>SUB-TOTAL INSURANCE</v>
      </c>
      <c r="B135" s="135"/>
      <c r="C135" s="227">
        <f>BUDGET!R142</f>
        <v>0</v>
      </c>
      <c r="D135" s="196"/>
      <c r="E135" s="142">
        <f>BUDGET!Z142</f>
        <v>0</v>
      </c>
      <c r="F135" s="195"/>
      <c r="G135" s="490" t="s">
        <v>80</v>
      </c>
      <c r="H135" s="491"/>
      <c r="I135" s="492"/>
    </row>
    <row r="136" spans="1:10" s="4" customFormat="1" ht="20.100000000000001" customHeight="1" x14ac:dyDescent="0.25">
      <c r="A136" s="109" t="str">
        <f>BUDGET!A143</f>
        <v>Licenses, Registration, Permits  (list each separately)</v>
      </c>
      <c r="B136" s="149"/>
      <c r="C136" s="228"/>
      <c r="D136" s="196"/>
      <c r="E136" s="147"/>
      <c r="F136" s="127"/>
      <c r="G136" s="487"/>
      <c r="H136" s="488"/>
      <c r="I136" s="489"/>
      <c r="J136" s="31"/>
    </row>
    <row r="137" spans="1:10" s="4" customFormat="1" ht="20.100000000000001" customHeight="1" x14ac:dyDescent="0.25">
      <c r="A137" s="382">
        <f>BUDGET!A144</f>
        <v>0</v>
      </c>
      <c r="B137" s="120"/>
      <c r="C137" s="116">
        <f>BUDGET!R144</f>
        <v>0</v>
      </c>
      <c r="D137" s="196"/>
      <c r="E137" s="194">
        <f>BUDGET!Z144</f>
        <v>0</v>
      </c>
      <c r="F137" s="193"/>
      <c r="G137" s="468"/>
      <c r="H137" s="469"/>
      <c r="I137" s="470"/>
      <c r="J137" s="31"/>
    </row>
    <row r="138" spans="1:10" s="4" customFormat="1" ht="20.100000000000001" customHeight="1" x14ac:dyDescent="0.25">
      <c r="A138" s="382">
        <f>BUDGET!A145</f>
        <v>0</v>
      </c>
      <c r="B138" s="120"/>
      <c r="C138" s="116">
        <f>BUDGET!R145</f>
        <v>0</v>
      </c>
      <c r="D138" s="196"/>
      <c r="E138" s="194">
        <f>BUDGET!Z145</f>
        <v>0</v>
      </c>
      <c r="F138" s="193"/>
      <c r="G138" s="468"/>
      <c r="H138" s="469"/>
      <c r="I138" s="470"/>
      <c r="J138" s="31"/>
    </row>
    <row r="139" spans="1:10" s="4" customFormat="1" ht="20.100000000000001" customHeight="1" x14ac:dyDescent="0.25">
      <c r="A139" s="382">
        <f>BUDGET!A146</f>
        <v>0</v>
      </c>
      <c r="B139" s="120"/>
      <c r="C139" s="116">
        <f>BUDGET!R146</f>
        <v>0</v>
      </c>
      <c r="D139" s="196"/>
      <c r="E139" s="194">
        <f>BUDGET!Z146</f>
        <v>0</v>
      </c>
      <c r="F139" s="193"/>
      <c r="G139" s="468"/>
      <c r="H139" s="469"/>
      <c r="I139" s="470"/>
      <c r="J139" s="31"/>
    </row>
    <row r="140" spans="1:10" s="4" customFormat="1" ht="20.100000000000001" customHeight="1" x14ac:dyDescent="0.25">
      <c r="A140" s="382">
        <f>BUDGET!A147</f>
        <v>0</v>
      </c>
      <c r="B140" s="120"/>
      <c r="C140" s="116">
        <f>BUDGET!R147</f>
        <v>0</v>
      </c>
      <c r="D140" s="196"/>
      <c r="E140" s="194">
        <f>BUDGET!Z147</f>
        <v>0</v>
      </c>
      <c r="F140" s="193"/>
      <c r="G140" s="468"/>
      <c r="H140" s="469"/>
      <c r="I140" s="470"/>
      <c r="J140" s="31"/>
    </row>
    <row r="141" spans="1:10" s="4" customFormat="1" ht="20.100000000000001" customHeight="1" x14ac:dyDescent="0.25">
      <c r="A141" s="382">
        <f>BUDGET!A148</f>
        <v>0</v>
      </c>
      <c r="B141" s="120"/>
      <c r="C141" s="116">
        <f>BUDGET!R148</f>
        <v>0</v>
      </c>
      <c r="D141" s="196"/>
      <c r="E141" s="194">
        <f>BUDGET!Z148</f>
        <v>0</v>
      </c>
      <c r="F141" s="193"/>
      <c r="G141" s="468"/>
      <c r="H141" s="469"/>
      <c r="I141" s="470"/>
      <c r="J141" s="31"/>
    </row>
    <row r="142" spans="1:10" s="4" customFormat="1" ht="20.100000000000001" customHeight="1" x14ac:dyDescent="0.25">
      <c r="A142" s="382">
        <f>BUDGET!A149</f>
        <v>0</v>
      </c>
      <c r="B142" s="120"/>
      <c r="C142" s="116">
        <f>BUDGET!R149</f>
        <v>0</v>
      </c>
      <c r="D142" s="196"/>
      <c r="E142" s="194">
        <f>BUDGET!Z149</f>
        <v>0</v>
      </c>
      <c r="F142" s="193"/>
      <c r="G142" s="468"/>
      <c r="H142" s="469"/>
      <c r="I142" s="470"/>
      <c r="J142" s="31"/>
    </row>
    <row r="143" spans="1:10" s="4" customFormat="1" ht="20.100000000000001" customHeight="1" x14ac:dyDescent="0.25">
      <c r="A143" s="382">
        <f>BUDGET!A150</f>
        <v>0</v>
      </c>
      <c r="B143" s="120"/>
      <c r="C143" s="116">
        <f>BUDGET!R150</f>
        <v>0</v>
      </c>
      <c r="D143" s="196"/>
      <c r="E143" s="194">
        <f>BUDGET!Z150</f>
        <v>0</v>
      </c>
      <c r="F143" s="193"/>
      <c r="G143" s="468"/>
      <c r="H143" s="469"/>
      <c r="I143" s="470"/>
      <c r="J143" s="31"/>
    </row>
    <row r="144" spans="1:10" s="4" customFormat="1" ht="20.100000000000001" customHeight="1" x14ac:dyDescent="0.25">
      <c r="A144" s="382">
        <f>BUDGET!A151</f>
        <v>0</v>
      </c>
      <c r="B144" s="120"/>
      <c r="C144" s="116">
        <f>BUDGET!R151</f>
        <v>0</v>
      </c>
      <c r="D144" s="196"/>
      <c r="E144" s="194">
        <f>BUDGET!Z151</f>
        <v>0</v>
      </c>
      <c r="F144" s="193"/>
      <c r="G144" s="468"/>
      <c r="H144" s="469"/>
      <c r="I144" s="470"/>
      <c r="J144" s="31"/>
    </row>
    <row r="145" spans="1:10" s="60" customFormat="1" ht="20.100000000000001" customHeight="1" x14ac:dyDescent="0.25">
      <c r="A145" s="382">
        <f>BUDGET!A152</f>
        <v>0</v>
      </c>
      <c r="B145" s="135"/>
      <c r="C145" s="116">
        <f>BUDGET!R152</f>
        <v>0</v>
      </c>
      <c r="D145" s="196"/>
      <c r="E145" s="194">
        <f>BUDGET!Z152</f>
        <v>0</v>
      </c>
      <c r="F145" s="195"/>
      <c r="G145" s="468"/>
      <c r="H145" s="469"/>
      <c r="I145" s="470"/>
    </row>
    <row r="146" spans="1:10" s="4" customFormat="1" ht="20.100000000000001" customHeight="1" x14ac:dyDescent="0.25">
      <c r="A146" s="382">
        <f>BUDGET!A153</f>
        <v>0</v>
      </c>
      <c r="B146" s="149"/>
      <c r="C146" s="116">
        <f>BUDGET!R153</f>
        <v>0</v>
      </c>
      <c r="D146" s="196"/>
      <c r="E146" s="194">
        <f>BUDGET!Z153</f>
        <v>0</v>
      </c>
      <c r="F146" s="127"/>
      <c r="G146" s="468"/>
      <c r="H146" s="469"/>
      <c r="I146" s="470"/>
      <c r="J146" s="31"/>
    </row>
    <row r="147" spans="1:10" s="4" customFormat="1" ht="20.100000000000001" customHeight="1" x14ac:dyDescent="0.25">
      <c r="A147" s="77" t="str">
        <f>BUDGET!A154</f>
        <v>SUB-TOTAL LICENSES, REGISTRATION, PERMITS</v>
      </c>
      <c r="B147" s="120"/>
      <c r="C147" s="227">
        <f>BUDGET!R154</f>
        <v>0</v>
      </c>
      <c r="D147" s="196"/>
      <c r="E147" s="142">
        <f>BUDGET!Z154</f>
        <v>0</v>
      </c>
      <c r="F147" s="193"/>
      <c r="G147" s="490" t="s">
        <v>81</v>
      </c>
      <c r="H147" s="491"/>
      <c r="I147" s="492"/>
      <c r="J147" s="31"/>
    </row>
    <row r="148" spans="1:10" s="4" customFormat="1" ht="20.100000000000001" customHeight="1" x14ac:dyDescent="0.25">
      <c r="A148" s="109" t="str">
        <f>BUDGET!A155</f>
        <v>Local Travel (list each separately)</v>
      </c>
      <c r="B148" s="120"/>
      <c r="C148" s="228"/>
      <c r="D148" s="196"/>
      <c r="E148" s="147"/>
      <c r="F148" s="193"/>
      <c r="G148" s="487"/>
      <c r="H148" s="488"/>
      <c r="I148" s="489"/>
      <c r="J148" s="31"/>
    </row>
    <row r="149" spans="1:10" s="4" customFormat="1" ht="20.100000000000001" customHeight="1" x14ac:dyDescent="0.25">
      <c r="A149" s="382">
        <f>BUDGET!A156</f>
        <v>0</v>
      </c>
      <c r="B149" s="120"/>
      <c r="C149" s="116">
        <f>BUDGET!R156</f>
        <v>0</v>
      </c>
      <c r="D149" s="196"/>
      <c r="E149" s="194">
        <f>BUDGET!Z156</f>
        <v>0</v>
      </c>
      <c r="F149" s="193"/>
      <c r="G149" s="468"/>
      <c r="H149" s="469"/>
      <c r="I149" s="470"/>
      <c r="J149" s="31"/>
    </row>
    <row r="150" spans="1:10" s="4" customFormat="1" ht="20.100000000000001" customHeight="1" x14ac:dyDescent="0.25">
      <c r="A150" s="382">
        <f>BUDGET!A157</f>
        <v>0</v>
      </c>
      <c r="B150" s="120"/>
      <c r="C150" s="116">
        <f>BUDGET!R157</f>
        <v>0</v>
      </c>
      <c r="D150" s="196"/>
      <c r="E150" s="194">
        <f>BUDGET!Z157</f>
        <v>0</v>
      </c>
      <c r="F150" s="193"/>
      <c r="G150" s="468"/>
      <c r="H150" s="469"/>
      <c r="I150" s="470"/>
      <c r="J150" s="31"/>
    </row>
    <row r="151" spans="1:10" s="4" customFormat="1" ht="20.100000000000001" customHeight="1" x14ac:dyDescent="0.25">
      <c r="A151" s="382">
        <f>BUDGET!A158</f>
        <v>0</v>
      </c>
      <c r="B151" s="120"/>
      <c r="C151" s="116">
        <f>BUDGET!R158</f>
        <v>0</v>
      </c>
      <c r="D151" s="196"/>
      <c r="E151" s="194">
        <f>BUDGET!Z158</f>
        <v>0</v>
      </c>
      <c r="F151" s="193"/>
      <c r="G151" s="468"/>
      <c r="H151" s="469"/>
      <c r="I151" s="470"/>
      <c r="J151" s="31"/>
    </row>
    <row r="152" spans="1:10" s="4" customFormat="1" ht="20.100000000000001" customHeight="1" x14ac:dyDescent="0.25">
      <c r="A152" s="382">
        <f>BUDGET!A159</f>
        <v>0</v>
      </c>
      <c r="B152" s="120"/>
      <c r="C152" s="116">
        <f>BUDGET!R159</f>
        <v>0</v>
      </c>
      <c r="D152" s="196"/>
      <c r="E152" s="194">
        <f>BUDGET!Z159</f>
        <v>0</v>
      </c>
      <c r="F152" s="193"/>
      <c r="G152" s="468"/>
      <c r="H152" s="469"/>
      <c r="I152" s="470"/>
      <c r="J152" s="31"/>
    </row>
    <row r="153" spans="1:10" s="4" customFormat="1" ht="20.100000000000001" customHeight="1" x14ac:dyDescent="0.25">
      <c r="A153" s="382">
        <f>BUDGET!A160</f>
        <v>0</v>
      </c>
      <c r="B153" s="120"/>
      <c r="C153" s="116">
        <f>BUDGET!R160</f>
        <v>0</v>
      </c>
      <c r="D153" s="196"/>
      <c r="E153" s="194">
        <f>BUDGET!Z160</f>
        <v>0</v>
      </c>
      <c r="F153" s="193"/>
      <c r="G153" s="468"/>
      <c r="H153" s="469"/>
      <c r="I153" s="470"/>
      <c r="J153" s="31"/>
    </row>
    <row r="154" spans="1:10" s="4" customFormat="1" ht="20.100000000000001" customHeight="1" x14ac:dyDescent="0.25">
      <c r="A154" s="382">
        <f>BUDGET!A161</f>
        <v>0</v>
      </c>
      <c r="B154" s="120"/>
      <c r="C154" s="116">
        <f>BUDGET!R161</f>
        <v>0</v>
      </c>
      <c r="D154" s="196"/>
      <c r="E154" s="194">
        <f>BUDGET!Z161</f>
        <v>0</v>
      </c>
      <c r="F154" s="193"/>
      <c r="G154" s="468"/>
      <c r="H154" s="469"/>
      <c r="I154" s="470"/>
      <c r="J154" s="31"/>
    </row>
    <row r="155" spans="1:10" s="60" customFormat="1" ht="20.100000000000001" customHeight="1" x14ac:dyDescent="0.25">
      <c r="A155" s="382">
        <f>BUDGET!A162</f>
        <v>0</v>
      </c>
      <c r="B155" s="135"/>
      <c r="C155" s="116">
        <f>BUDGET!R162</f>
        <v>0</v>
      </c>
      <c r="D155" s="196"/>
      <c r="E155" s="194">
        <f>BUDGET!Z162</f>
        <v>0</v>
      </c>
      <c r="F155" s="195"/>
      <c r="G155" s="468"/>
      <c r="H155" s="469"/>
      <c r="I155" s="470"/>
    </row>
    <row r="156" spans="1:10" s="4" customFormat="1" ht="20.100000000000001" customHeight="1" x14ac:dyDescent="0.25">
      <c r="A156" s="382">
        <f>BUDGET!A163</f>
        <v>0</v>
      </c>
      <c r="B156" s="149"/>
      <c r="C156" s="116">
        <f>BUDGET!R163</f>
        <v>0</v>
      </c>
      <c r="D156" s="196"/>
      <c r="E156" s="194">
        <f>BUDGET!Z163</f>
        <v>0</v>
      </c>
      <c r="F156" s="127"/>
      <c r="G156" s="468"/>
      <c r="H156" s="469"/>
      <c r="I156" s="470"/>
      <c r="J156" s="31"/>
    </row>
    <row r="157" spans="1:10" s="4" customFormat="1" ht="20.100000000000001" customHeight="1" x14ac:dyDescent="0.25">
      <c r="A157" s="382">
        <f>BUDGET!A164</f>
        <v>0</v>
      </c>
      <c r="B157" s="120"/>
      <c r="C157" s="116">
        <f>BUDGET!R164</f>
        <v>0</v>
      </c>
      <c r="D157" s="196"/>
      <c r="E157" s="194">
        <f>BUDGET!Z164</f>
        <v>0</v>
      </c>
      <c r="F157" s="193"/>
      <c r="G157" s="468"/>
      <c r="H157" s="469"/>
      <c r="I157" s="470"/>
      <c r="J157" s="31"/>
    </row>
    <row r="158" spans="1:10" s="4" customFormat="1" ht="20.100000000000001" customHeight="1" x14ac:dyDescent="0.25">
      <c r="A158" s="382">
        <f>BUDGET!A165</f>
        <v>0</v>
      </c>
      <c r="B158" s="120"/>
      <c r="C158" s="116">
        <f>BUDGET!R165</f>
        <v>0</v>
      </c>
      <c r="D158" s="196"/>
      <c r="E158" s="194">
        <f>BUDGET!Z165</f>
        <v>0</v>
      </c>
      <c r="F158" s="193"/>
      <c r="G158" s="468"/>
      <c r="H158" s="469"/>
      <c r="I158" s="470"/>
      <c r="J158" s="31"/>
    </row>
    <row r="159" spans="1:10" s="4" customFormat="1" ht="20.100000000000001" customHeight="1" x14ac:dyDescent="0.25">
      <c r="A159" s="77" t="str">
        <f>BUDGET!A166</f>
        <v>SUB-TOTAL LOCAL TRAVEL</v>
      </c>
      <c r="B159" s="120"/>
      <c r="C159" s="227">
        <f>BUDGET!R166</f>
        <v>0</v>
      </c>
      <c r="D159" s="196"/>
      <c r="E159" s="142">
        <f>BUDGET!Z166</f>
        <v>0</v>
      </c>
      <c r="F159" s="193"/>
      <c r="G159" s="490" t="s">
        <v>82</v>
      </c>
      <c r="H159" s="491"/>
      <c r="I159" s="492"/>
      <c r="J159" s="31"/>
    </row>
    <row r="160" spans="1:10" s="4" customFormat="1" ht="20.100000000000001" customHeight="1" x14ac:dyDescent="0.25">
      <c r="A160" s="109" t="str">
        <f>BUDGET!A167</f>
        <v>Office &amp; Program Supplies (list each separately)</v>
      </c>
      <c r="B160" s="120"/>
      <c r="C160" s="228"/>
      <c r="D160" s="196"/>
      <c r="E160" s="147"/>
      <c r="F160" s="193"/>
      <c r="G160" s="487"/>
      <c r="H160" s="488"/>
      <c r="I160" s="489"/>
      <c r="J160" s="31"/>
    </row>
    <row r="161" spans="1:10" s="4" customFormat="1" ht="20.100000000000001" customHeight="1" x14ac:dyDescent="0.25">
      <c r="A161" s="382">
        <f>BUDGET!A168</f>
        <v>0</v>
      </c>
      <c r="B161" s="120"/>
      <c r="C161" s="116">
        <f>BUDGET!R168</f>
        <v>0</v>
      </c>
      <c r="D161" s="196"/>
      <c r="E161" s="194">
        <f>BUDGET!Z168</f>
        <v>0</v>
      </c>
      <c r="F161" s="193"/>
      <c r="G161" s="468"/>
      <c r="H161" s="469"/>
      <c r="I161" s="470"/>
      <c r="J161" s="31"/>
    </row>
    <row r="162" spans="1:10" s="4" customFormat="1" ht="20.100000000000001" customHeight="1" x14ac:dyDescent="0.25">
      <c r="A162" s="382">
        <f>BUDGET!A169</f>
        <v>0</v>
      </c>
      <c r="B162" s="120"/>
      <c r="C162" s="116">
        <f>BUDGET!R169</f>
        <v>0</v>
      </c>
      <c r="D162" s="196"/>
      <c r="E162" s="194">
        <f>BUDGET!Z169</f>
        <v>0</v>
      </c>
      <c r="F162" s="193"/>
      <c r="G162" s="468"/>
      <c r="H162" s="469"/>
      <c r="I162" s="470"/>
      <c r="J162" s="31"/>
    </row>
    <row r="163" spans="1:10" s="4" customFormat="1" ht="20.100000000000001" customHeight="1" x14ac:dyDescent="0.25">
      <c r="A163" s="382">
        <f>BUDGET!A170</f>
        <v>0</v>
      </c>
      <c r="B163" s="120"/>
      <c r="C163" s="116">
        <f>BUDGET!R170</f>
        <v>0</v>
      </c>
      <c r="D163" s="196"/>
      <c r="E163" s="194">
        <f>BUDGET!Z170</f>
        <v>0</v>
      </c>
      <c r="F163" s="193"/>
      <c r="G163" s="468"/>
      <c r="H163" s="469"/>
      <c r="I163" s="470"/>
      <c r="J163" s="31"/>
    </row>
    <row r="164" spans="1:10" s="4" customFormat="1" ht="20.100000000000001" customHeight="1" x14ac:dyDescent="0.25">
      <c r="A164" s="382">
        <f>BUDGET!A171</f>
        <v>0</v>
      </c>
      <c r="B164" s="120"/>
      <c r="C164" s="116">
        <f>BUDGET!R171</f>
        <v>0</v>
      </c>
      <c r="D164" s="196"/>
      <c r="E164" s="194">
        <f>BUDGET!Z171</f>
        <v>0</v>
      </c>
      <c r="F164" s="193"/>
      <c r="G164" s="468"/>
      <c r="H164" s="469"/>
      <c r="I164" s="470"/>
      <c r="J164" s="31"/>
    </row>
    <row r="165" spans="1:10" s="60" customFormat="1" ht="20.100000000000001" customHeight="1" x14ac:dyDescent="0.25">
      <c r="A165" s="382">
        <f>BUDGET!A172</f>
        <v>0</v>
      </c>
      <c r="B165" s="149"/>
      <c r="C165" s="116">
        <f>BUDGET!R172</f>
        <v>0</v>
      </c>
      <c r="D165" s="196"/>
      <c r="E165" s="194">
        <f>BUDGET!Z172</f>
        <v>0</v>
      </c>
      <c r="F165" s="196"/>
      <c r="G165" s="468"/>
      <c r="H165" s="469"/>
      <c r="I165" s="470"/>
      <c r="J165" s="4"/>
    </row>
    <row r="166" spans="1:10" s="4" customFormat="1" ht="20.100000000000001" customHeight="1" x14ac:dyDescent="0.25">
      <c r="A166" s="382">
        <f>BUDGET!A173</f>
        <v>0</v>
      </c>
      <c r="B166" s="149"/>
      <c r="C166" s="116">
        <f>BUDGET!R173</f>
        <v>0</v>
      </c>
      <c r="D166" s="196"/>
      <c r="E166" s="194">
        <f>BUDGET!Z173</f>
        <v>0</v>
      </c>
      <c r="F166" s="196"/>
      <c r="G166" s="468"/>
      <c r="H166" s="469"/>
      <c r="I166" s="470"/>
      <c r="J166" s="31"/>
    </row>
    <row r="167" spans="1:10" s="4" customFormat="1" ht="20.100000000000001" customHeight="1" x14ac:dyDescent="0.25">
      <c r="A167" s="382">
        <f>BUDGET!A174</f>
        <v>0</v>
      </c>
      <c r="B167" s="120"/>
      <c r="C167" s="116">
        <f>BUDGET!R174</f>
        <v>0</v>
      </c>
      <c r="D167" s="196"/>
      <c r="E167" s="194">
        <f>BUDGET!Z174</f>
        <v>0</v>
      </c>
      <c r="F167" s="193"/>
      <c r="G167" s="468"/>
      <c r="H167" s="469"/>
      <c r="I167" s="470"/>
      <c r="J167" s="31"/>
    </row>
    <row r="168" spans="1:10" s="4" customFormat="1" ht="20.100000000000001" customHeight="1" x14ac:dyDescent="0.25">
      <c r="A168" s="382">
        <f>BUDGET!A175</f>
        <v>0</v>
      </c>
      <c r="B168" s="120"/>
      <c r="C168" s="116">
        <f>BUDGET!R175</f>
        <v>0</v>
      </c>
      <c r="D168" s="196"/>
      <c r="E168" s="194">
        <f>BUDGET!Z175</f>
        <v>0</v>
      </c>
      <c r="F168" s="193"/>
      <c r="G168" s="468"/>
      <c r="H168" s="469"/>
      <c r="I168" s="470"/>
      <c r="J168" s="31"/>
    </row>
    <row r="169" spans="1:10" s="4" customFormat="1" ht="20.100000000000001" customHeight="1" x14ac:dyDescent="0.25">
      <c r="A169" s="382">
        <f>BUDGET!A176</f>
        <v>0</v>
      </c>
      <c r="B169" s="120"/>
      <c r="C169" s="116">
        <f>BUDGET!R176</f>
        <v>0</v>
      </c>
      <c r="D169" s="196"/>
      <c r="E169" s="194">
        <f>BUDGET!Z176</f>
        <v>0</v>
      </c>
      <c r="F169" s="193"/>
      <c r="G169" s="468"/>
      <c r="H169" s="469"/>
      <c r="I169" s="470"/>
      <c r="J169" s="31"/>
    </row>
    <row r="170" spans="1:10" s="4" customFormat="1" ht="20.100000000000001" customHeight="1" x14ac:dyDescent="0.25">
      <c r="A170" s="382">
        <f>BUDGET!A177</f>
        <v>0</v>
      </c>
      <c r="B170" s="120"/>
      <c r="C170" s="116">
        <f>BUDGET!R177</f>
        <v>0</v>
      </c>
      <c r="D170" s="196"/>
      <c r="E170" s="194">
        <f>BUDGET!Z177</f>
        <v>0</v>
      </c>
      <c r="F170" s="193"/>
      <c r="G170" s="468"/>
      <c r="H170" s="469"/>
      <c r="I170" s="470"/>
      <c r="J170" s="31"/>
    </row>
    <row r="171" spans="1:10" s="4" customFormat="1" ht="20.100000000000001" customHeight="1" x14ac:dyDescent="0.25">
      <c r="A171" s="77" t="str">
        <f>BUDGET!A178</f>
        <v>SUB-TOTAL OFFICE &amp; PROGRAM SUPPLIES</v>
      </c>
      <c r="B171" s="120"/>
      <c r="C171" s="227">
        <f>BUDGET!R178</f>
        <v>0</v>
      </c>
      <c r="D171" s="196"/>
      <c r="E171" s="142">
        <f>BUDGET!Z178</f>
        <v>0</v>
      </c>
      <c r="F171" s="193"/>
      <c r="G171" s="490" t="s">
        <v>83</v>
      </c>
      <c r="H171" s="491"/>
      <c r="I171" s="492"/>
      <c r="J171" s="31"/>
    </row>
    <row r="172" spans="1:10" s="4" customFormat="1" ht="20.100000000000001" customHeight="1" x14ac:dyDescent="0.25">
      <c r="A172" s="109" t="str">
        <f>BUDGET!A179</f>
        <v>Postage &amp; Delivery (list each separately)</v>
      </c>
      <c r="B172" s="120"/>
      <c r="C172" s="228"/>
      <c r="D172" s="196"/>
      <c r="E172" s="147"/>
      <c r="F172" s="193"/>
      <c r="G172" s="487"/>
      <c r="H172" s="488"/>
      <c r="I172" s="489"/>
      <c r="J172" s="31"/>
    </row>
    <row r="173" spans="1:10" s="4" customFormat="1" ht="20.100000000000001" customHeight="1" x14ac:dyDescent="0.25">
      <c r="A173" s="382">
        <f>BUDGET!A180</f>
        <v>0</v>
      </c>
      <c r="B173" s="120"/>
      <c r="C173" s="116">
        <f>BUDGET!R180</f>
        <v>0</v>
      </c>
      <c r="D173" s="196"/>
      <c r="E173" s="194">
        <f>BUDGET!Z180</f>
        <v>0</v>
      </c>
      <c r="F173" s="193"/>
      <c r="G173" s="468"/>
      <c r="H173" s="469"/>
      <c r="I173" s="470"/>
      <c r="J173" s="31"/>
    </row>
    <row r="174" spans="1:10" s="4" customFormat="1" ht="20.100000000000001" customHeight="1" x14ac:dyDescent="0.25">
      <c r="A174" s="382">
        <f>BUDGET!A181</f>
        <v>0</v>
      </c>
      <c r="B174" s="120"/>
      <c r="C174" s="116">
        <f>BUDGET!R181</f>
        <v>0</v>
      </c>
      <c r="D174" s="196"/>
      <c r="E174" s="194">
        <f>BUDGET!Z181</f>
        <v>0</v>
      </c>
      <c r="F174" s="193"/>
      <c r="G174" s="468"/>
      <c r="H174" s="469"/>
      <c r="I174" s="470"/>
      <c r="J174" s="31"/>
    </row>
    <row r="175" spans="1:10" s="60" customFormat="1" ht="20.100000000000001" customHeight="1" x14ac:dyDescent="0.25">
      <c r="A175" s="382">
        <f>BUDGET!A182</f>
        <v>0</v>
      </c>
      <c r="B175" s="135"/>
      <c r="C175" s="116">
        <f>BUDGET!R182</f>
        <v>0</v>
      </c>
      <c r="D175" s="196"/>
      <c r="E175" s="194">
        <f>BUDGET!Z182</f>
        <v>0</v>
      </c>
      <c r="F175" s="195"/>
      <c r="G175" s="468"/>
      <c r="H175" s="469"/>
      <c r="I175" s="470"/>
    </row>
    <row r="176" spans="1:10" s="4" customFormat="1" ht="20.100000000000001" customHeight="1" x14ac:dyDescent="0.25">
      <c r="A176" s="382">
        <f>BUDGET!A183</f>
        <v>0</v>
      </c>
      <c r="B176" s="149"/>
      <c r="C176" s="116">
        <f>BUDGET!R183</f>
        <v>0</v>
      </c>
      <c r="D176" s="196"/>
      <c r="E176" s="194">
        <f>BUDGET!Z183</f>
        <v>0</v>
      </c>
      <c r="F176" s="127"/>
      <c r="G176" s="468"/>
      <c r="H176" s="469"/>
      <c r="I176" s="470"/>
      <c r="J176" s="31"/>
    </row>
    <row r="177" spans="1:10" s="4" customFormat="1" ht="20.100000000000001" customHeight="1" x14ac:dyDescent="0.25">
      <c r="A177" s="382">
        <f>BUDGET!A184</f>
        <v>0</v>
      </c>
      <c r="B177" s="120"/>
      <c r="C177" s="116">
        <f>BUDGET!R184</f>
        <v>0</v>
      </c>
      <c r="D177" s="196"/>
      <c r="E177" s="194">
        <f>BUDGET!Z184</f>
        <v>0</v>
      </c>
      <c r="F177" s="193"/>
      <c r="G177" s="468"/>
      <c r="H177" s="469"/>
      <c r="I177" s="470"/>
      <c r="J177" s="31"/>
    </row>
    <row r="178" spans="1:10" s="4" customFormat="1" ht="20.100000000000001" customHeight="1" x14ac:dyDescent="0.25">
      <c r="A178" s="382">
        <f>BUDGET!A185</f>
        <v>0</v>
      </c>
      <c r="B178" s="120"/>
      <c r="C178" s="116">
        <f>BUDGET!R185</f>
        <v>0</v>
      </c>
      <c r="D178" s="196"/>
      <c r="E178" s="194">
        <f>BUDGET!Z185</f>
        <v>0</v>
      </c>
      <c r="F178" s="193"/>
      <c r="G178" s="468"/>
      <c r="H178" s="469"/>
      <c r="I178" s="470"/>
      <c r="J178" s="31"/>
    </row>
    <row r="179" spans="1:10" s="4" customFormat="1" ht="20.100000000000001" customHeight="1" x14ac:dyDescent="0.25">
      <c r="A179" s="382">
        <f>BUDGET!A186</f>
        <v>0</v>
      </c>
      <c r="B179" s="120"/>
      <c r="C179" s="116">
        <f>BUDGET!R186</f>
        <v>0</v>
      </c>
      <c r="D179" s="196"/>
      <c r="E179" s="194">
        <f>BUDGET!Z186</f>
        <v>0</v>
      </c>
      <c r="F179" s="193"/>
      <c r="G179" s="468"/>
      <c r="H179" s="469"/>
      <c r="I179" s="470"/>
      <c r="J179" s="31"/>
    </row>
    <row r="180" spans="1:10" s="4" customFormat="1" ht="20.100000000000001" customHeight="1" x14ac:dyDescent="0.25">
      <c r="A180" s="382">
        <f>BUDGET!A187</f>
        <v>0</v>
      </c>
      <c r="B180" s="120"/>
      <c r="C180" s="116">
        <f>BUDGET!R187</f>
        <v>0</v>
      </c>
      <c r="D180" s="196"/>
      <c r="E180" s="194">
        <f>BUDGET!Z187</f>
        <v>0</v>
      </c>
      <c r="F180" s="193"/>
      <c r="G180" s="468"/>
      <c r="H180" s="469"/>
      <c r="I180" s="470"/>
      <c r="J180" s="31"/>
    </row>
    <row r="181" spans="1:10" s="4" customFormat="1" ht="20.100000000000001" customHeight="1" x14ac:dyDescent="0.25">
      <c r="A181" s="382">
        <f>BUDGET!A188</f>
        <v>0</v>
      </c>
      <c r="B181" s="120"/>
      <c r="C181" s="116">
        <f>BUDGET!R188</f>
        <v>0</v>
      </c>
      <c r="D181" s="196"/>
      <c r="E181" s="194">
        <f>BUDGET!Z188</f>
        <v>0</v>
      </c>
      <c r="F181" s="193"/>
      <c r="G181" s="468"/>
      <c r="H181" s="469"/>
      <c r="I181" s="470"/>
      <c r="J181" s="31"/>
    </row>
    <row r="182" spans="1:10" s="4" customFormat="1" ht="20.100000000000001" customHeight="1" x14ac:dyDescent="0.25">
      <c r="A182" s="382">
        <f>BUDGET!A189</f>
        <v>0</v>
      </c>
      <c r="B182" s="120"/>
      <c r="C182" s="116">
        <f>BUDGET!R189</f>
        <v>0</v>
      </c>
      <c r="D182" s="196"/>
      <c r="E182" s="194">
        <f>BUDGET!Z189</f>
        <v>0</v>
      </c>
      <c r="F182" s="193"/>
      <c r="G182" s="468"/>
      <c r="H182" s="469"/>
      <c r="I182" s="470"/>
      <c r="J182" s="31"/>
    </row>
    <row r="183" spans="1:10" s="4" customFormat="1" ht="20.100000000000001" customHeight="1" x14ac:dyDescent="0.25">
      <c r="A183" s="77" t="str">
        <f>BUDGET!A190</f>
        <v>SUB-TOTAL POSTAGE &amp; DELIVERY</v>
      </c>
      <c r="B183" s="120"/>
      <c r="C183" s="227">
        <f>BUDGET!R190</f>
        <v>0</v>
      </c>
      <c r="D183" s="196"/>
      <c r="E183" s="142">
        <f>BUDGET!Z190</f>
        <v>0</v>
      </c>
      <c r="F183" s="193"/>
      <c r="G183" s="490" t="s">
        <v>84</v>
      </c>
      <c r="H183" s="491"/>
      <c r="I183" s="492"/>
      <c r="J183" s="31"/>
    </row>
    <row r="184" spans="1:10" s="4" customFormat="1" ht="20.100000000000001" customHeight="1" x14ac:dyDescent="0.25">
      <c r="A184" s="109" t="str">
        <f>BUDGET!A191</f>
        <v>Professional Svcs/Consulting  (list each separately)</v>
      </c>
      <c r="B184" s="120"/>
      <c r="C184" s="228"/>
      <c r="D184" s="196"/>
      <c r="E184" s="147"/>
      <c r="F184" s="193"/>
      <c r="G184" s="487"/>
      <c r="H184" s="488"/>
      <c r="I184" s="489"/>
      <c r="J184" s="31"/>
    </row>
    <row r="185" spans="1:10" s="60" customFormat="1" ht="20.100000000000001" customHeight="1" x14ac:dyDescent="0.25">
      <c r="A185" s="382">
        <f>BUDGET!A192</f>
        <v>0</v>
      </c>
      <c r="B185" s="135"/>
      <c r="C185" s="116">
        <f>BUDGET!R192</f>
        <v>0</v>
      </c>
      <c r="D185" s="196"/>
      <c r="E185" s="194">
        <f>BUDGET!Z192</f>
        <v>0</v>
      </c>
      <c r="F185" s="195"/>
      <c r="G185" s="468"/>
      <c r="H185" s="469"/>
      <c r="I185" s="470"/>
    </row>
    <row r="186" spans="1:10" s="4" customFormat="1" ht="20.100000000000001" customHeight="1" x14ac:dyDescent="0.25">
      <c r="A186" s="382">
        <f>BUDGET!A193</f>
        <v>0</v>
      </c>
      <c r="B186" s="149"/>
      <c r="C186" s="116">
        <f>BUDGET!R193</f>
        <v>0</v>
      </c>
      <c r="D186" s="196"/>
      <c r="E186" s="194">
        <f>BUDGET!Z193</f>
        <v>0</v>
      </c>
      <c r="F186" s="127"/>
      <c r="G186" s="468"/>
      <c r="H186" s="469"/>
      <c r="I186" s="470"/>
      <c r="J186" s="31"/>
    </row>
    <row r="187" spans="1:10" s="4" customFormat="1" ht="20.100000000000001" customHeight="1" x14ac:dyDescent="0.25">
      <c r="A187" s="382">
        <f>BUDGET!A194</f>
        <v>0</v>
      </c>
      <c r="B187" s="120"/>
      <c r="C187" s="116">
        <f>BUDGET!R194</f>
        <v>0</v>
      </c>
      <c r="D187" s="196"/>
      <c r="E187" s="194">
        <f>BUDGET!Z194</f>
        <v>0</v>
      </c>
      <c r="F187" s="193"/>
      <c r="G187" s="468"/>
      <c r="H187" s="469"/>
      <c r="I187" s="470"/>
      <c r="J187" s="31"/>
    </row>
    <row r="188" spans="1:10" s="4" customFormat="1" ht="20.100000000000001" customHeight="1" x14ac:dyDescent="0.25">
      <c r="A188" s="382">
        <f>BUDGET!A195</f>
        <v>0</v>
      </c>
      <c r="B188" s="120"/>
      <c r="C188" s="116">
        <f>BUDGET!R195</f>
        <v>0</v>
      </c>
      <c r="D188" s="196"/>
      <c r="E188" s="194">
        <f>BUDGET!Z195</f>
        <v>0</v>
      </c>
      <c r="F188" s="193"/>
      <c r="G188" s="468"/>
      <c r="H188" s="469"/>
      <c r="I188" s="470"/>
      <c r="J188" s="31"/>
    </row>
    <row r="189" spans="1:10" s="4" customFormat="1" ht="20.100000000000001" customHeight="1" x14ac:dyDescent="0.25">
      <c r="A189" s="382">
        <f>BUDGET!A196</f>
        <v>0</v>
      </c>
      <c r="B189" s="120"/>
      <c r="C189" s="116">
        <f>BUDGET!R196</f>
        <v>0</v>
      </c>
      <c r="D189" s="196"/>
      <c r="E189" s="194">
        <f>BUDGET!Z196</f>
        <v>0</v>
      </c>
      <c r="F189" s="193"/>
      <c r="G189" s="468"/>
      <c r="H189" s="469"/>
      <c r="I189" s="470"/>
      <c r="J189" s="31"/>
    </row>
    <row r="190" spans="1:10" s="4" customFormat="1" ht="20.100000000000001" customHeight="1" x14ac:dyDescent="0.25">
      <c r="A190" s="382">
        <f>BUDGET!A197</f>
        <v>0</v>
      </c>
      <c r="B190" s="120"/>
      <c r="C190" s="116">
        <f>BUDGET!R197</f>
        <v>0</v>
      </c>
      <c r="D190" s="196"/>
      <c r="E190" s="194">
        <f>BUDGET!Z197</f>
        <v>0</v>
      </c>
      <c r="F190" s="193"/>
      <c r="G190" s="468"/>
      <c r="H190" s="469"/>
      <c r="I190" s="470"/>
      <c r="J190" s="31"/>
    </row>
    <row r="191" spans="1:10" s="4" customFormat="1" ht="20.100000000000001" customHeight="1" x14ac:dyDescent="0.25">
      <c r="A191" s="382">
        <f>BUDGET!A198</f>
        <v>0</v>
      </c>
      <c r="B191" s="120"/>
      <c r="C191" s="116">
        <f>BUDGET!R198</f>
        <v>0</v>
      </c>
      <c r="D191" s="196"/>
      <c r="E191" s="194">
        <f>BUDGET!Z198</f>
        <v>0</v>
      </c>
      <c r="F191" s="193"/>
      <c r="G191" s="468"/>
      <c r="H191" s="469"/>
      <c r="I191" s="470"/>
      <c r="J191" s="31"/>
    </row>
    <row r="192" spans="1:10" s="4" customFormat="1" ht="20.100000000000001" customHeight="1" x14ac:dyDescent="0.25">
      <c r="A192" s="382">
        <f>BUDGET!A199</f>
        <v>0</v>
      </c>
      <c r="B192" s="120"/>
      <c r="C192" s="116">
        <f>BUDGET!R199</f>
        <v>0</v>
      </c>
      <c r="D192" s="196"/>
      <c r="E192" s="194">
        <f>BUDGET!Z199</f>
        <v>0</v>
      </c>
      <c r="F192" s="193"/>
      <c r="G192" s="468"/>
      <c r="H192" s="469"/>
      <c r="I192" s="470"/>
      <c r="J192" s="31"/>
    </row>
    <row r="193" spans="1:10" s="4" customFormat="1" ht="20.100000000000001" customHeight="1" x14ac:dyDescent="0.25">
      <c r="A193" s="382">
        <f>BUDGET!A200</f>
        <v>0</v>
      </c>
      <c r="B193" s="120"/>
      <c r="C193" s="116">
        <f>BUDGET!R200</f>
        <v>0</v>
      </c>
      <c r="D193" s="196"/>
      <c r="E193" s="194">
        <f>BUDGET!Z200</f>
        <v>0</v>
      </c>
      <c r="F193" s="193"/>
      <c r="G193" s="468"/>
      <c r="H193" s="469"/>
      <c r="I193" s="470"/>
      <c r="J193" s="31"/>
    </row>
    <row r="194" spans="1:10" s="4" customFormat="1" ht="20.100000000000001" customHeight="1" x14ac:dyDescent="0.25">
      <c r="A194" s="382">
        <f>BUDGET!A201</f>
        <v>0</v>
      </c>
      <c r="B194" s="120"/>
      <c r="C194" s="116">
        <f>BUDGET!R201</f>
        <v>0</v>
      </c>
      <c r="D194" s="196"/>
      <c r="E194" s="194">
        <f>BUDGET!Z201</f>
        <v>0</v>
      </c>
      <c r="F194" s="193"/>
      <c r="G194" s="468"/>
      <c r="H194" s="469"/>
      <c r="I194" s="470"/>
      <c r="J194" s="31"/>
    </row>
    <row r="195" spans="1:10" s="60" customFormat="1" ht="20.100000000000001" customHeight="1" x14ac:dyDescent="0.25">
      <c r="A195" s="77" t="str">
        <f>BUDGET!A202</f>
        <v>SUB-TOTAL PROFESSIONAL SVCS/CONSULTING</v>
      </c>
      <c r="B195" s="135"/>
      <c r="C195" s="227">
        <f>BUDGET!R202</f>
        <v>0</v>
      </c>
      <c r="D195" s="196"/>
      <c r="E195" s="142">
        <f>BUDGET!Z202</f>
        <v>0</v>
      </c>
      <c r="F195" s="195"/>
      <c r="G195" s="490" t="s">
        <v>85</v>
      </c>
      <c r="H195" s="491"/>
      <c r="I195" s="492"/>
    </row>
    <row r="196" spans="1:10" s="4" customFormat="1" ht="20.100000000000001" customHeight="1" x14ac:dyDescent="0.25">
      <c r="A196" s="109" t="str">
        <f>BUDGET!A203</f>
        <v>Rent/Mortgage &amp; Maintenance (list each separately)</v>
      </c>
      <c r="B196" s="149"/>
      <c r="C196" s="228"/>
      <c r="D196" s="196"/>
      <c r="E196" s="147"/>
      <c r="F196" s="127"/>
      <c r="G196" s="493"/>
      <c r="H196" s="494"/>
      <c r="I196" s="495"/>
      <c r="J196" s="31"/>
    </row>
    <row r="197" spans="1:10" s="4" customFormat="1" ht="20.100000000000001" customHeight="1" x14ac:dyDescent="0.25">
      <c r="A197" s="382">
        <f>BUDGET!A204</f>
        <v>0</v>
      </c>
      <c r="B197" s="120"/>
      <c r="C197" s="116">
        <f>BUDGET!R204</f>
        <v>0</v>
      </c>
      <c r="D197" s="196"/>
      <c r="E197" s="194">
        <f>BUDGET!Z204</f>
        <v>0</v>
      </c>
      <c r="F197" s="193"/>
      <c r="G197" s="468"/>
      <c r="H197" s="469"/>
      <c r="I197" s="470"/>
      <c r="J197" s="31"/>
    </row>
    <row r="198" spans="1:10" s="4" customFormat="1" ht="20.100000000000001" customHeight="1" x14ac:dyDescent="0.25">
      <c r="A198" s="382">
        <f>BUDGET!A205</f>
        <v>0</v>
      </c>
      <c r="B198" s="120"/>
      <c r="C198" s="116">
        <f>BUDGET!R205</f>
        <v>0</v>
      </c>
      <c r="D198" s="196"/>
      <c r="E198" s="194">
        <f>BUDGET!Z205</f>
        <v>0</v>
      </c>
      <c r="F198" s="193"/>
      <c r="G198" s="468"/>
      <c r="H198" s="469"/>
      <c r="I198" s="470"/>
      <c r="J198" s="31"/>
    </row>
    <row r="199" spans="1:10" s="4" customFormat="1" ht="20.100000000000001" customHeight="1" x14ac:dyDescent="0.25">
      <c r="A199" s="382">
        <f>BUDGET!A206</f>
        <v>0</v>
      </c>
      <c r="B199" s="120"/>
      <c r="C199" s="116">
        <f>BUDGET!R206</f>
        <v>0</v>
      </c>
      <c r="D199" s="196"/>
      <c r="E199" s="194">
        <f>BUDGET!Z206</f>
        <v>0</v>
      </c>
      <c r="F199" s="193"/>
      <c r="G199" s="468"/>
      <c r="H199" s="469"/>
      <c r="I199" s="470"/>
      <c r="J199" s="31"/>
    </row>
    <row r="200" spans="1:10" s="4" customFormat="1" ht="20.100000000000001" customHeight="1" x14ac:dyDescent="0.25">
      <c r="A200" s="382">
        <f>BUDGET!A207</f>
        <v>0</v>
      </c>
      <c r="B200" s="120"/>
      <c r="C200" s="116">
        <f>BUDGET!R207</f>
        <v>0</v>
      </c>
      <c r="D200" s="196"/>
      <c r="E200" s="194">
        <f>BUDGET!Z207</f>
        <v>0</v>
      </c>
      <c r="F200" s="193"/>
      <c r="G200" s="468"/>
      <c r="H200" s="469"/>
      <c r="I200" s="470"/>
      <c r="J200" s="31"/>
    </row>
    <row r="201" spans="1:10" s="4" customFormat="1" ht="20.100000000000001" customHeight="1" x14ac:dyDescent="0.25">
      <c r="A201" s="382">
        <f>BUDGET!A208</f>
        <v>0</v>
      </c>
      <c r="B201" s="120"/>
      <c r="C201" s="116">
        <f>BUDGET!R208</f>
        <v>0</v>
      </c>
      <c r="D201" s="196"/>
      <c r="E201" s="194">
        <f>BUDGET!Z208</f>
        <v>0</v>
      </c>
      <c r="F201" s="193"/>
      <c r="G201" s="468"/>
      <c r="H201" s="469"/>
      <c r="I201" s="470"/>
      <c r="J201" s="31"/>
    </row>
    <row r="202" spans="1:10" s="4" customFormat="1" ht="20.100000000000001" customHeight="1" x14ac:dyDescent="0.25">
      <c r="A202" s="382">
        <f>BUDGET!A209</f>
        <v>0</v>
      </c>
      <c r="B202" s="120"/>
      <c r="C202" s="116">
        <f>BUDGET!R209</f>
        <v>0</v>
      </c>
      <c r="D202" s="196"/>
      <c r="E202" s="194">
        <f>BUDGET!Z209</f>
        <v>0</v>
      </c>
      <c r="F202" s="193"/>
      <c r="G202" s="468"/>
      <c r="H202" s="469"/>
      <c r="I202" s="470"/>
      <c r="J202" s="31"/>
    </row>
    <row r="203" spans="1:10" s="4" customFormat="1" ht="20.100000000000001" customHeight="1" x14ac:dyDescent="0.25">
      <c r="A203" s="382">
        <f>BUDGET!A210</f>
        <v>0</v>
      </c>
      <c r="B203" s="120"/>
      <c r="C203" s="116">
        <f>BUDGET!R210</f>
        <v>0</v>
      </c>
      <c r="D203" s="196"/>
      <c r="E203" s="194">
        <f>BUDGET!Z210</f>
        <v>0</v>
      </c>
      <c r="F203" s="193"/>
      <c r="G203" s="468"/>
      <c r="H203" s="469"/>
      <c r="I203" s="470"/>
      <c r="J203" s="31"/>
    </row>
    <row r="204" spans="1:10" s="4" customFormat="1" ht="20.100000000000001" customHeight="1" x14ac:dyDescent="0.25">
      <c r="A204" s="382">
        <f>BUDGET!A211</f>
        <v>0</v>
      </c>
      <c r="B204" s="120"/>
      <c r="C204" s="116">
        <f>BUDGET!R211</f>
        <v>0</v>
      </c>
      <c r="D204" s="196"/>
      <c r="E204" s="194">
        <f>BUDGET!Z211</f>
        <v>0</v>
      </c>
      <c r="F204" s="193"/>
      <c r="G204" s="468"/>
      <c r="H204" s="469"/>
      <c r="I204" s="470"/>
      <c r="J204" s="31"/>
    </row>
    <row r="205" spans="1:10" s="60" customFormat="1" ht="20.100000000000001" customHeight="1" x14ac:dyDescent="0.25">
      <c r="A205" s="382">
        <f>BUDGET!A212</f>
        <v>0</v>
      </c>
      <c r="B205" s="135"/>
      <c r="C205" s="116">
        <f>BUDGET!R212</f>
        <v>0</v>
      </c>
      <c r="D205" s="196"/>
      <c r="E205" s="194">
        <f>BUDGET!Z212</f>
        <v>0</v>
      </c>
      <c r="F205" s="195"/>
      <c r="G205" s="468"/>
      <c r="H205" s="469"/>
      <c r="I205" s="470"/>
    </row>
    <row r="206" spans="1:10" s="4" customFormat="1" ht="20.100000000000001" customHeight="1" x14ac:dyDescent="0.25">
      <c r="A206" s="382">
        <f>BUDGET!A213</f>
        <v>0</v>
      </c>
      <c r="B206" s="149"/>
      <c r="C206" s="116">
        <f>BUDGET!R213</f>
        <v>0</v>
      </c>
      <c r="D206" s="196"/>
      <c r="E206" s="194">
        <f>BUDGET!Z213</f>
        <v>0</v>
      </c>
      <c r="F206" s="127"/>
      <c r="G206" s="468"/>
      <c r="H206" s="469"/>
      <c r="I206" s="470"/>
      <c r="J206" s="31"/>
    </row>
    <row r="207" spans="1:10" s="4" customFormat="1" ht="20.100000000000001" customHeight="1" x14ac:dyDescent="0.25">
      <c r="A207" s="77" t="str">
        <f>BUDGET!A214</f>
        <v>SUB-TOTAL RENT/MORTGAGE &amp; MAINTENANCE</v>
      </c>
      <c r="B207" s="120"/>
      <c r="C207" s="227">
        <f>BUDGET!R214</f>
        <v>0</v>
      </c>
      <c r="D207" s="196"/>
      <c r="E207" s="142">
        <f>BUDGET!Z214</f>
        <v>0</v>
      </c>
      <c r="F207" s="193"/>
      <c r="G207" s="490" t="s">
        <v>86</v>
      </c>
      <c r="H207" s="491"/>
      <c r="I207" s="492"/>
      <c r="J207" s="31"/>
    </row>
    <row r="208" spans="1:10" s="4" customFormat="1" ht="20.100000000000001" customHeight="1" x14ac:dyDescent="0.25">
      <c r="A208" s="109" t="str">
        <f>BUDGET!A215</f>
        <v>Telecommunication (list each separately)</v>
      </c>
      <c r="B208" s="120"/>
      <c r="C208" s="228"/>
      <c r="D208" s="196"/>
      <c r="E208" s="147"/>
      <c r="F208" s="193"/>
      <c r="G208" s="493"/>
      <c r="H208" s="494"/>
      <c r="I208" s="495"/>
      <c r="J208" s="31"/>
    </row>
    <row r="209" spans="1:10" s="4" customFormat="1" ht="20.100000000000001" customHeight="1" x14ac:dyDescent="0.25">
      <c r="A209" s="382">
        <f>BUDGET!A216</f>
        <v>0</v>
      </c>
      <c r="B209" s="120"/>
      <c r="C209" s="116">
        <f>BUDGET!R216</f>
        <v>0</v>
      </c>
      <c r="D209" s="196"/>
      <c r="E209" s="194">
        <f>BUDGET!Z216</f>
        <v>0</v>
      </c>
      <c r="F209" s="193"/>
      <c r="G209" s="468"/>
      <c r="H209" s="469"/>
      <c r="I209" s="470"/>
      <c r="J209" s="31"/>
    </row>
    <row r="210" spans="1:10" s="4" customFormat="1" ht="20.100000000000001" customHeight="1" x14ac:dyDescent="0.25">
      <c r="A210" s="382">
        <f>BUDGET!A217</f>
        <v>0</v>
      </c>
      <c r="B210" s="120"/>
      <c r="C210" s="116">
        <f>BUDGET!R217</f>
        <v>0</v>
      </c>
      <c r="D210" s="196"/>
      <c r="E210" s="194">
        <f>BUDGET!Z217</f>
        <v>0</v>
      </c>
      <c r="F210" s="193"/>
      <c r="G210" s="468"/>
      <c r="H210" s="469"/>
      <c r="I210" s="470"/>
      <c r="J210" s="31"/>
    </row>
    <row r="211" spans="1:10" s="4" customFormat="1" ht="20.100000000000001" customHeight="1" x14ac:dyDescent="0.25">
      <c r="A211" s="382">
        <f>BUDGET!A218</f>
        <v>0</v>
      </c>
      <c r="B211" s="120"/>
      <c r="C211" s="116">
        <f>BUDGET!R218</f>
        <v>0</v>
      </c>
      <c r="D211" s="196"/>
      <c r="E211" s="194">
        <f>BUDGET!Z218</f>
        <v>0</v>
      </c>
      <c r="F211" s="193"/>
      <c r="G211" s="468"/>
      <c r="H211" s="469"/>
      <c r="I211" s="470"/>
      <c r="J211" s="31"/>
    </row>
    <row r="212" spans="1:10" s="4" customFormat="1" ht="20.100000000000001" customHeight="1" x14ac:dyDescent="0.25">
      <c r="A212" s="382">
        <f>BUDGET!A219</f>
        <v>0</v>
      </c>
      <c r="B212" s="120"/>
      <c r="C212" s="116">
        <f>BUDGET!R219</f>
        <v>0</v>
      </c>
      <c r="D212" s="196"/>
      <c r="E212" s="194">
        <f>BUDGET!Z219</f>
        <v>0</v>
      </c>
      <c r="F212" s="193"/>
      <c r="G212" s="468"/>
      <c r="H212" s="469"/>
      <c r="I212" s="470"/>
      <c r="J212" s="31"/>
    </row>
    <row r="213" spans="1:10" s="4" customFormat="1" ht="20.100000000000001" customHeight="1" x14ac:dyDescent="0.25">
      <c r="A213" s="382">
        <f>BUDGET!A220</f>
        <v>0</v>
      </c>
      <c r="B213" s="120"/>
      <c r="C213" s="116">
        <f>BUDGET!R220</f>
        <v>0</v>
      </c>
      <c r="D213" s="196"/>
      <c r="E213" s="194">
        <f>BUDGET!Z220</f>
        <v>0</v>
      </c>
      <c r="F213" s="193"/>
      <c r="G213" s="468"/>
      <c r="H213" s="469"/>
      <c r="I213" s="470"/>
      <c r="J213" s="31"/>
    </row>
    <row r="214" spans="1:10" s="4" customFormat="1" ht="20.100000000000001" customHeight="1" x14ac:dyDescent="0.25">
      <c r="A214" s="382">
        <f>BUDGET!A221</f>
        <v>0</v>
      </c>
      <c r="B214" s="120"/>
      <c r="C214" s="116">
        <f>BUDGET!R221</f>
        <v>0</v>
      </c>
      <c r="D214" s="196"/>
      <c r="E214" s="194">
        <f>BUDGET!Z221</f>
        <v>0</v>
      </c>
      <c r="F214" s="193"/>
      <c r="G214" s="468"/>
      <c r="H214" s="469"/>
      <c r="I214" s="470"/>
      <c r="J214" s="31"/>
    </row>
    <row r="215" spans="1:10" s="4" customFormat="1" ht="20.100000000000001" customHeight="1" x14ac:dyDescent="0.25">
      <c r="A215" s="382">
        <f>BUDGET!A222</f>
        <v>0</v>
      </c>
      <c r="B215" s="120"/>
      <c r="C215" s="116">
        <f>BUDGET!R222</f>
        <v>0</v>
      </c>
      <c r="D215" s="196"/>
      <c r="E215" s="194">
        <f>BUDGET!Z222</f>
        <v>0</v>
      </c>
      <c r="F215" s="193"/>
      <c r="G215" s="468"/>
      <c r="H215" s="469"/>
      <c r="I215" s="470"/>
      <c r="J215" s="31"/>
    </row>
    <row r="216" spans="1:10" s="4" customFormat="1" ht="20.100000000000001" customHeight="1" x14ac:dyDescent="0.25">
      <c r="A216" s="382">
        <f>BUDGET!A223</f>
        <v>0</v>
      </c>
      <c r="B216" s="120"/>
      <c r="C216" s="116">
        <f>BUDGET!R223</f>
        <v>0</v>
      </c>
      <c r="D216" s="196"/>
      <c r="E216" s="194">
        <f>BUDGET!Z223</f>
        <v>0</v>
      </c>
      <c r="F216" s="193"/>
      <c r="G216" s="468"/>
      <c r="H216" s="469"/>
      <c r="I216" s="470"/>
      <c r="J216" s="31"/>
    </row>
    <row r="217" spans="1:10" s="4" customFormat="1" ht="20.100000000000001" customHeight="1" x14ac:dyDescent="0.25">
      <c r="A217" s="382">
        <f>BUDGET!A224</f>
        <v>0</v>
      </c>
      <c r="B217" s="120"/>
      <c r="C217" s="116">
        <f>BUDGET!R224</f>
        <v>0</v>
      </c>
      <c r="D217" s="196"/>
      <c r="E217" s="194">
        <f>BUDGET!Z224</f>
        <v>0</v>
      </c>
      <c r="F217" s="193"/>
      <c r="G217" s="468"/>
      <c r="H217" s="469"/>
      <c r="I217" s="470"/>
      <c r="J217" s="31"/>
    </row>
    <row r="218" spans="1:10" s="4" customFormat="1" ht="20.100000000000001" customHeight="1" x14ac:dyDescent="0.25">
      <c r="A218" s="382">
        <f>BUDGET!A225</f>
        <v>0</v>
      </c>
      <c r="B218" s="120"/>
      <c r="C218" s="116">
        <f>BUDGET!R225</f>
        <v>0</v>
      </c>
      <c r="D218" s="196"/>
      <c r="E218" s="194">
        <f>BUDGET!Z225</f>
        <v>0</v>
      </c>
      <c r="F218" s="193"/>
      <c r="G218" s="468"/>
      <c r="H218" s="469"/>
      <c r="I218" s="470"/>
      <c r="J218" s="31"/>
    </row>
    <row r="219" spans="1:10" s="4" customFormat="1" ht="20.100000000000001" customHeight="1" x14ac:dyDescent="0.25">
      <c r="A219" s="77" t="str">
        <f>BUDGET!A226</f>
        <v>SUB-TOTAL TELECOMMUNICATION</v>
      </c>
      <c r="B219" s="120"/>
      <c r="C219" s="227">
        <f>BUDGET!R226</f>
        <v>0</v>
      </c>
      <c r="D219" s="196"/>
      <c r="E219" s="142">
        <f>BUDGET!Z226</f>
        <v>0</v>
      </c>
      <c r="F219" s="193"/>
      <c r="G219" s="490" t="s">
        <v>87</v>
      </c>
      <c r="H219" s="491"/>
      <c r="I219" s="492"/>
      <c r="J219" s="31"/>
    </row>
    <row r="220" spans="1:10" s="4" customFormat="1" ht="20.100000000000001" customHeight="1" x14ac:dyDescent="0.25">
      <c r="A220" s="109" t="str">
        <f>BUDGET!A227</f>
        <v>Utilities (list each separately)</v>
      </c>
      <c r="B220" s="120"/>
      <c r="C220" s="228"/>
      <c r="D220" s="196"/>
      <c r="E220" s="147"/>
      <c r="F220" s="193"/>
      <c r="G220" s="487"/>
      <c r="H220" s="488"/>
      <c r="I220" s="489"/>
      <c r="J220" s="31"/>
    </row>
    <row r="221" spans="1:10" s="4" customFormat="1" ht="20.100000000000001" customHeight="1" x14ac:dyDescent="0.25">
      <c r="A221" s="382">
        <f>BUDGET!A228</f>
        <v>0</v>
      </c>
      <c r="B221" s="120"/>
      <c r="C221" s="116">
        <f>BUDGET!R228</f>
        <v>0</v>
      </c>
      <c r="D221" s="196"/>
      <c r="E221" s="194">
        <f>BUDGET!Z228</f>
        <v>0</v>
      </c>
      <c r="F221" s="193"/>
      <c r="G221" s="468"/>
      <c r="H221" s="469"/>
      <c r="I221" s="470"/>
      <c r="J221" s="31"/>
    </row>
    <row r="222" spans="1:10" s="4" customFormat="1" ht="20.100000000000001" customHeight="1" x14ac:dyDescent="0.25">
      <c r="A222" s="382">
        <f>BUDGET!A229</f>
        <v>0</v>
      </c>
      <c r="B222" s="120"/>
      <c r="C222" s="116">
        <f>BUDGET!R229</f>
        <v>0</v>
      </c>
      <c r="D222" s="196"/>
      <c r="E222" s="194">
        <f>BUDGET!Z229</f>
        <v>0</v>
      </c>
      <c r="F222" s="193"/>
      <c r="G222" s="468"/>
      <c r="H222" s="469"/>
      <c r="I222" s="470"/>
      <c r="J222" s="31"/>
    </row>
    <row r="223" spans="1:10" s="4" customFormat="1" ht="20.100000000000001" customHeight="1" x14ac:dyDescent="0.25">
      <c r="A223" s="382">
        <f>BUDGET!A230</f>
        <v>0</v>
      </c>
      <c r="B223" s="120"/>
      <c r="C223" s="116">
        <f>BUDGET!R230</f>
        <v>0</v>
      </c>
      <c r="D223" s="196"/>
      <c r="E223" s="194">
        <f>BUDGET!Z230</f>
        <v>0</v>
      </c>
      <c r="F223" s="193"/>
      <c r="G223" s="468"/>
      <c r="H223" s="469"/>
      <c r="I223" s="470"/>
      <c r="J223" s="31"/>
    </row>
    <row r="224" spans="1:10" s="4" customFormat="1" ht="20.100000000000001" customHeight="1" x14ac:dyDescent="0.25">
      <c r="A224" s="382">
        <f>BUDGET!A231</f>
        <v>0</v>
      </c>
      <c r="B224" s="120"/>
      <c r="C224" s="116">
        <f>BUDGET!R231</f>
        <v>0</v>
      </c>
      <c r="D224" s="196"/>
      <c r="E224" s="194">
        <f>BUDGET!Z231</f>
        <v>0</v>
      </c>
      <c r="F224" s="193"/>
      <c r="G224" s="468"/>
      <c r="H224" s="469"/>
      <c r="I224" s="470"/>
      <c r="J224" s="31"/>
    </row>
    <row r="225" spans="1:10" s="4" customFormat="1" ht="20.100000000000001" customHeight="1" x14ac:dyDescent="0.25">
      <c r="A225" s="382">
        <f>BUDGET!A232</f>
        <v>0</v>
      </c>
      <c r="B225" s="120"/>
      <c r="C225" s="116">
        <f>BUDGET!R232</f>
        <v>0</v>
      </c>
      <c r="D225" s="196"/>
      <c r="E225" s="194">
        <f>BUDGET!Z232</f>
        <v>0</v>
      </c>
      <c r="F225" s="193"/>
      <c r="G225" s="468"/>
      <c r="H225" s="469"/>
      <c r="I225" s="470"/>
      <c r="J225" s="31"/>
    </row>
    <row r="226" spans="1:10" s="4" customFormat="1" ht="20.100000000000001" customHeight="1" x14ac:dyDescent="0.25">
      <c r="A226" s="382">
        <f>BUDGET!A233</f>
        <v>0</v>
      </c>
      <c r="B226" s="120"/>
      <c r="C226" s="116">
        <f>BUDGET!R233</f>
        <v>0</v>
      </c>
      <c r="D226" s="196"/>
      <c r="E226" s="194">
        <f>BUDGET!Z233</f>
        <v>0</v>
      </c>
      <c r="F226" s="193"/>
      <c r="G226" s="468"/>
      <c r="H226" s="469"/>
      <c r="I226" s="470"/>
      <c r="J226" s="31"/>
    </row>
    <row r="227" spans="1:10" s="4" customFormat="1" ht="20.100000000000001" customHeight="1" x14ac:dyDescent="0.25">
      <c r="A227" s="382">
        <f>BUDGET!A234</f>
        <v>0</v>
      </c>
      <c r="B227" s="120"/>
      <c r="C227" s="116">
        <f>BUDGET!R234</f>
        <v>0</v>
      </c>
      <c r="D227" s="196"/>
      <c r="E227" s="194">
        <f>BUDGET!Z234</f>
        <v>0</v>
      </c>
      <c r="F227" s="193"/>
      <c r="G227" s="468"/>
      <c r="H227" s="469"/>
      <c r="I227" s="470"/>
      <c r="J227" s="31"/>
    </row>
    <row r="228" spans="1:10" s="4" customFormat="1" ht="20.100000000000001" customHeight="1" x14ac:dyDescent="0.25">
      <c r="A228" s="382">
        <f>BUDGET!A235</f>
        <v>0</v>
      </c>
      <c r="B228" s="120"/>
      <c r="C228" s="116">
        <f>BUDGET!R235</f>
        <v>0</v>
      </c>
      <c r="D228" s="196"/>
      <c r="E228" s="194">
        <f>BUDGET!Z235</f>
        <v>0</v>
      </c>
      <c r="F228" s="193"/>
      <c r="G228" s="468"/>
      <c r="H228" s="469"/>
      <c r="I228" s="470"/>
      <c r="J228" s="31"/>
    </row>
    <row r="229" spans="1:10" s="4" customFormat="1" ht="20.100000000000001" customHeight="1" x14ac:dyDescent="0.25">
      <c r="A229" s="382">
        <f>BUDGET!A236</f>
        <v>0</v>
      </c>
      <c r="B229" s="120"/>
      <c r="C229" s="116">
        <f>BUDGET!R236</f>
        <v>0</v>
      </c>
      <c r="D229" s="196"/>
      <c r="E229" s="194">
        <f>BUDGET!Z236</f>
        <v>0</v>
      </c>
      <c r="F229" s="193"/>
      <c r="G229" s="468"/>
      <c r="H229" s="469"/>
      <c r="I229" s="470"/>
      <c r="J229" s="31"/>
    </row>
    <row r="230" spans="1:10" s="4" customFormat="1" ht="20.100000000000001" customHeight="1" x14ac:dyDescent="0.25">
      <c r="A230" s="382">
        <f>BUDGET!A237</f>
        <v>0</v>
      </c>
      <c r="B230" s="120"/>
      <c r="C230" s="116">
        <f>BUDGET!R237</f>
        <v>0</v>
      </c>
      <c r="D230" s="196"/>
      <c r="E230" s="194">
        <f>BUDGET!Z237</f>
        <v>0</v>
      </c>
      <c r="F230" s="193"/>
      <c r="G230" s="468"/>
      <c r="H230" s="469"/>
      <c r="I230" s="470"/>
      <c r="J230" s="31"/>
    </row>
    <row r="231" spans="1:10" s="4" customFormat="1" ht="20.100000000000001" customHeight="1" x14ac:dyDescent="0.25">
      <c r="A231" s="77" t="str">
        <f>BUDGET!A238</f>
        <v>SUB-TOTAL UTILITIES</v>
      </c>
      <c r="B231" s="120"/>
      <c r="C231" s="227">
        <f>BUDGET!R238</f>
        <v>0</v>
      </c>
      <c r="D231" s="196"/>
      <c r="E231" s="142">
        <f>BUDGET!Z238</f>
        <v>0</v>
      </c>
      <c r="F231" s="193"/>
      <c r="G231" s="490" t="s">
        <v>88</v>
      </c>
      <c r="H231" s="491"/>
      <c r="I231" s="492"/>
      <c r="J231" s="31"/>
    </row>
    <row r="232" spans="1:10" s="4" customFormat="1" ht="20.100000000000001" customHeight="1" x14ac:dyDescent="0.25">
      <c r="A232" s="109" t="str">
        <f>BUDGET!A239</f>
        <v>Other: (list each separately)</v>
      </c>
      <c r="B232" s="120"/>
      <c r="C232" s="228"/>
      <c r="D232" s="196"/>
      <c r="E232" s="147"/>
      <c r="F232" s="193"/>
      <c r="G232" s="487"/>
      <c r="H232" s="488"/>
      <c r="I232" s="489"/>
      <c r="J232" s="31"/>
    </row>
    <row r="233" spans="1:10" s="4" customFormat="1" ht="20.100000000000001" customHeight="1" x14ac:dyDescent="0.25">
      <c r="A233" s="382" t="str">
        <f>BUDGET!A240</f>
        <v xml:space="preserve">Other:  </v>
      </c>
      <c r="B233" s="120"/>
      <c r="C233" s="116">
        <f>BUDGET!R240</f>
        <v>0</v>
      </c>
      <c r="D233" s="196"/>
      <c r="E233" s="194">
        <f>BUDGET!Z240</f>
        <v>0</v>
      </c>
      <c r="F233" s="193"/>
      <c r="G233" s="468"/>
      <c r="H233" s="469"/>
      <c r="I233" s="470"/>
      <c r="J233" s="31"/>
    </row>
    <row r="234" spans="1:10" s="4" customFormat="1" ht="20.100000000000001" customHeight="1" x14ac:dyDescent="0.25">
      <c r="A234" s="382" t="str">
        <f>BUDGET!A241</f>
        <v xml:space="preserve">Other:  </v>
      </c>
      <c r="B234" s="120"/>
      <c r="C234" s="116">
        <f>BUDGET!R241</f>
        <v>0</v>
      </c>
      <c r="D234" s="196"/>
      <c r="E234" s="194">
        <f>BUDGET!Z241</f>
        <v>0</v>
      </c>
      <c r="F234" s="193"/>
      <c r="G234" s="468"/>
      <c r="H234" s="469"/>
      <c r="I234" s="470"/>
      <c r="J234" s="31"/>
    </row>
    <row r="235" spans="1:10" s="4" customFormat="1" ht="20.100000000000001" customHeight="1" x14ac:dyDescent="0.25">
      <c r="A235" s="382" t="str">
        <f>BUDGET!A242</f>
        <v xml:space="preserve">Other:  </v>
      </c>
      <c r="B235" s="120"/>
      <c r="C235" s="116">
        <f>BUDGET!R242</f>
        <v>0</v>
      </c>
      <c r="D235" s="196"/>
      <c r="E235" s="194">
        <f>BUDGET!Z242</f>
        <v>0</v>
      </c>
      <c r="F235" s="193"/>
      <c r="G235" s="468"/>
      <c r="H235" s="469"/>
      <c r="I235" s="470"/>
      <c r="J235" s="31"/>
    </row>
    <row r="236" spans="1:10" s="4" customFormat="1" ht="20.100000000000001" customHeight="1" x14ac:dyDescent="0.25">
      <c r="A236" s="382" t="str">
        <f>BUDGET!A243</f>
        <v xml:space="preserve">Other:  </v>
      </c>
      <c r="B236" s="120"/>
      <c r="C236" s="116">
        <f>BUDGET!R243</f>
        <v>0</v>
      </c>
      <c r="D236" s="196"/>
      <c r="E236" s="194">
        <f>BUDGET!Z243</f>
        <v>0</v>
      </c>
      <c r="F236" s="193"/>
      <c r="G236" s="468"/>
      <c r="H236" s="469"/>
      <c r="I236" s="470"/>
      <c r="J236" s="31"/>
    </row>
    <row r="237" spans="1:10" s="4" customFormat="1" ht="20.100000000000001" customHeight="1" x14ac:dyDescent="0.25">
      <c r="A237" s="382" t="str">
        <f>BUDGET!A244</f>
        <v xml:space="preserve">Other:  </v>
      </c>
      <c r="B237" s="120"/>
      <c r="C237" s="116">
        <f>BUDGET!R244</f>
        <v>0</v>
      </c>
      <c r="D237" s="196"/>
      <c r="E237" s="194">
        <f>BUDGET!Z244</f>
        <v>0</v>
      </c>
      <c r="F237" s="193"/>
      <c r="G237" s="468"/>
      <c r="H237" s="469"/>
      <c r="I237" s="470"/>
      <c r="J237" s="31"/>
    </row>
    <row r="238" spans="1:10" s="4" customFormat="1" ht="20.100000000000001" customHeight="1" x14ac:dyDescent="0.25">
      <c r="A238" s="382" t="str">
        <f>BUDGET!A245</f>
        <v xml:space="preserve">Other:  </v>
      </c>
      <c r="B238" s="120"/>
      <c r="C238" s="116">
        <f>BUDGET!R245</f>
        <v>0</v>
      </c>
      <c r="D238" s="196"/>
      <c r="E238" s="194">
        <f>BUDGET!Z245</f>
        <v>0</v>
      </c>
      <c r="F238" s="193"/>
      <c r="G238" s="468"/>
      <c r="H238" s="469"/>
      <c r="I238" s="470"/>
      <c r="J238" s="31"/>
    </row>
    <row r="239" spans="1:10" s="4" customFormat="1" ht="20.100000000000001" customHeight="1" x14ac:dyDescent="0.25">
      <c r="A239" s="382" t="str">
        <f>BUDGET!A246</f>
        <v xml:space="preserve">Other:  </v>
      </c>
      <c r="B239" s="120"/>
      <c r="C239" s="116">
        <f>BUDGET!R246</f>
        <v>0</v>
      </c>
      <c r="D239" s="196"/>
      <c r="E239" s="194">
        <f>BUDGET!Z246</f>
        <v>0</v>
      </c>
      <c r="F239" s="193"/>
      <c r="G239" s="468"/>
      <c r="H239" s="469"/>
      <c r="I239" s="470"/>
      <c r="J239" s="31"/>
    </row>
    <row r="240" spans="1:10" s="4" customFormat="1" ht="20.100000000000001" customHeight="1" x14ac:dyDescent="0.25">
      <c r="A240" s="382" t="str">
        <f>BUDGET!A247</f>
        <v xml:space="preserve">Other:  </v>
      </c>
      <c r="B240" s="120"/>
      <c r="C240" s="116">
        <f>BUDGET!R247</f>
        <v>0</v>
      </c>
      <c r="D240" s="196"/>
      <c r="E240" s="194">
        <f>BUDGET!Z247</f>
        <v>0</v>
      </c>
      <c r="F240" s="193"/>
      <c r="G240" s="468"/>
      <c r="H240" s="469"/>
      <c r="I240" s="470"/>
      <c r="J240" s="31"/>
    </row>
    <row r="241" spans="1:10" s="4" customFormat="1" ht="20.100000000000001" customHeight="1" x14ac:dyDescent="0.25">
      <c r="A241" s="382" t="str">
        <f>BUDGET!A248</f>
        <v xml:space="preserve">Other:  </v>
      </c>
      <c r="B241" s="120"/>
      <c r="C241" s="116">
        <f>BUDGET!R248</f>
        <v>0</v>
      </c>
      <c r="D241" s="196"/>
      <c r="E241" s="194">
        <f>BUDGET!Z248</f>
        <v>0</v>
      </c>
      <c r="F241" s="193"/>
      <c r="G241" s="468"/>
      <c r="H241" s="469"/>
      <c r="I241" s="470"/>
      <c r="J241" s="31"/>
    </row>
    <row r="242" spans="1:10" s="4" customFormat="1" ht="20.100000000000001" customHeight="1" x14ac:dyDescent="0.25">
      <c r="A242" s="382" t="str">
        <f>BUDGET!A249</f>
        <v xml:space="preserve">Other:  </v>
      </c>
      <c r="B242" s="120"/>
      <c r="C242" s="116">
        <f>BUDGET!R249</f>
        <v>0</v>
      </c>
      <c r="D242" s="196"/>
      <c r="E242" s="194">
        <f>BUDGET!Z249</f>
        <v>0</v>
      </c>
      <c r="F242" s="193"/>
      <c r="G242" s="468"/>
      <c r="H242" s="469"/>
      <c r="I242" s="470"/>
      <c r="J242" s="31"/>
    </row>
    <row r="243" spans="1:10" s="4" customFormat="1" ht="20.100000000000001" customHeight="1" x14ac:dyDescent="0.25">
      <c r="A243" s="382" t="str">
        <f>BUDGET!A250</f>
        <v xml:space="preserve">Other:  </v>
      </c>
      <c r="B243" s="120"/>
      <c r="C243" s="116">
        <f>BUDGET!R250</f>
        <v>0</v>
      </c>
      <c r="D243" s="196"/>
      <c r="E243" s="194">
        <f>BUDGET!Z250</f>
        <v>0</v>
      </c>
      <c r="F243" s="193"/>
      <c r="G243" s="468"/>
      <c r="H243" s="469"/>
      <c r="I243" s="470"/>
      <c r="J243" s="31"/>
    </row>
    <row r="244" spans="1:10" s="4" customFormat="1" ht="20.100000000000001" customHeight="1" x14ac:dyDescent="0.25">
      <c r="A244" s="382" t="str">
        <f>BUDGET!A251</f>
        <v xml:space="preserve">Other:  </v>
      </c>
      <c r="B244" s="120"/>
      <c r="C244" s="116">
        <f>BUDGET!R251</f>
        <v>0</v>
      </c>
      <c r="D244" s="196"/>
      <c r="E244" s="194">
        <f>BUDGET!Z251</f>
        <v>0</v>
      </c>
      <c r="F244" s="193"/>
      <c r="G244" s="468"/>
      <c r="H244" s="469"/>
      <c r="I244" s="470"/>
      <c r="J244" s="31"/>
    </row>
    <row r="245" spans="1:10" s="4" customFormat="1" ht="20.100000000000001" customHeight="1" x14ac:dyDescent="0.25">
      <c r="A245" s="382" t="str">
        <f>BUDGET!A252</f>
        <v xml:space="preserve">Other:  </v>
      </c>
      <c r="B245" s="120"/>
      <c r="C245" s="116">
        <f>BUDGET!R252</f>
        <v>0</v>
      </c>
      <c r="D245" s="196"/>
      <c r="E245" s="194">
        <f>BUDGET!Z252</f>
        <v>0</v>
      </c>
      <c r="F245" s="193"/>
      <c r="G245" s="468"/>
      <c r="H245" s="469"/>
      <c r="I245" s="470"/>
      <c r="J245" s="31"/>
    </row>
    <row r="246" spans="1:10" s="4" customFormat="1" ht="20.100000000000001" customHeight="1" x14ac:dyDescent="0.25">
      <c r="A246" s="382" t="str">
        <f>BUDGET!A253</f>
        <v xml:space="preserve">Other:  </v>
      </c>
      <c r="B246" s="120"/>
      <c r="C246" s="116">
        <f>BUDGET!R253</f>
        <v>0</v>
      </c>
      <c r="D246" s="196"/>
      <c r="E246" s="194">
        <f>BUDGET!Z253</f>
        <v>0</v>
      </c>
      <c r="F246" s="193"/>
      <c r="G246" s="468"/>
      <c r="H246" s="469"/>
      <c r="I246" s="470"/>
      <c r="J246" s="31"/>
    </row>
    <row r="247" spans="1:10" s="4" customFormat="1" ht="20.100000000000001" customHeight="1" x14ac:dyDescent="0.25">
      <c r="A247" s="382" t="str">
        <f>BUDGET!A254</f>
        <v xml:space="preserve">Other:  </v>
      </c>
      <c r="B247" s="120"/>
      <c r="C247" s="116">
        <f>BUDGET!R254</f>
        <v>0</v>
      </c>
      <c r="D247" s="196"/>
      <c r="E247" s="194">
        <f>BUDGET!Z254</f>
        <v>0</v>
      </c>
      <c r="F247" s="193"/>
      <c r="G247" s="468"/>
      <c r="H247" s="469"/>
      <c r="I247" s="470"/>
      <c r="J247" s="31"/>
    </row>
    <row r="248" spans="1:10" s="4" customFormat="1" ht="20.100000000000001" customHeight="1" x14ac:dyDescent="0.25">
      <c r="A248" s="382" t="str">
        <f>BUDGET!A255</f>
        <v xml:space="preserve">Other:  </v>
      </c>
      <c r="B248" s="120"/>
      <c r="C248" s="116">
        <f>BUDGET!R255</f>
        <v>0</v>
      </c>
      <c r="D248" s="196"/>
      <c r="E248" s="194">
        <f>BUDGET!Z255</f>
        <v>0</v>
      </c>
      <c r="F248" s="193"/>
      <c r="G248" s="468"/>
      <c r="H248" s="469"/>
      <c r="I248" s="470"/>
      <c r="J248" s="31"/>
    </row>
    <row r="249" spans="1:10" s="4" customFormat="1" ht="20.100000000000001" customHeight="1" x14ac:dyDescent="0.25">
      <c r="A249" s="382" t="str">
        <f>BUDGET!A256</f>
        <v xml:space="preserve">Other:  </v>
      </c>
      <c r="B249" s="120"/>
      <c r="C249" s="116">
        <f>BUDGET!R256</f>
        <v>0</v>
      </c>
      <c r="D249" s="196"/>
      <c r="E249" s="194">
        <f>BUDGET!Z256</f>
        <v>0</v>
      </c>
      <c r="F249" s="193"/>
      <c r="G249" s="468"/>
      <c r="H249" s="469"/>
      <c r="I249" s="470"/>
      <c r="J249" s="31"/>
    </row>
    <row r="250" spans="1:10" s="4" customFormat="1" ht="20.100000000000001" customHeight="1" x14ac:dyDescent="0.25">
      <c r="A250" s="382" t="str">
        <f>BUDGET!A257</f>
        <v xml:space="preserve">Other:  </v>
      </c>
      <c r="B250" s="120"/>
      <c r="C250" s="116">
        <f>BUDGET!R257</f>
        <v>0</v>
      </c>
      <c r="D250" s="196"/>
      <c r="E250" s="194">
        <f>BUDGET!Z257</f>
        <v>0</v>
      </c>
      <c r="F250" s="193"/>
      <c r="G250" s="468"/>
      <c r="H250" s="469"/>
      <c r="I250" s="470"/>
      <c r="J250" s="31"/>
    </row>
    <row r="251" spans="1:10" s="4" customFormat="1" ht="20.100000000000001" customHeight="1" x14ac:dyDescent="0.25">
      <c r="A251" s="382" t="str">
        <f>BUDGET!A258</f>
        <v xml:space="preserve">Other:  </v>
      </c>
      <c r="B251" s="120"/>
      <c r="C251" s="116">
        <f>BUDGET!R258</f>
        <v>0</v>
      </c>
      <c r="D251" s="196"/>
      <c r="E251" s="194">
        <f>BUDGET!Z258</f>
        <v>0</v>
      </c>
      <c r="F251" s="193"/>
      <c r="G251" s="468"/>
      <c r="H251" s="469"/>
      <c r="I251" s="470"/>
      <c r="J251" s="31"/>
    </row>
    <row r="252" spans="1:10" s="4" customFormat="1" ht="20.100000000000001" customHeight="1" x14ac:dyDescent="0.25">
      <c r="A252" s="382" t="str">
        <f>BUDGET!A259</f>
        <v xml:space="preserve">Other:  </v>
      </c>
      <c r="B252" s="120"/>
      <c r="C252" s="116">
        <f>BUDGET!R259</f>
        <v>0</v>
      </c>
      <c r="D252" s="196"/>
      <c r="E252" s="194">
        <f>BUDGET!Z259</f>
        <v>0</v>
      </c>
      <c r="F252" s="193"/>
      <c r="G252" s="468"/>
      <c r="H252" s="469"/>
      <c r="I252" s="470"/>
      <c r="J252" s="31"/>
    </row>
    <row r="253" spans="1:10" s="4" customFormat="1" ht="20.100000000000001" customHeight="1" x14ac:dyDescent="0.25">
      <c r="A253" s="382" t="str">
        <f>BUDGET!A260</f>
        <v xml:space="preserve">Other:  </v>
      </c>
      <c r="B253" s="120"/>
      <c r="C253" s="116">
        <f>BUDGET!R260</f>
        <v>0</v>
      </c>
      <c r="D253" s="196"/>
      <c r="E253" s="194">
        <f>BUDGET!Z260</f>
        <v>0</v>
      </c>
      <c r="F253" s="193"/>
      <c r="G253" s="468"/>
      <c r="H253" s="469"/>
      <c r="I253" s="470"/>
      <c r="J253" s="31"/>
    </row>
    <row r="254" spans="1:10" s="4" customFormat="1" ht="20.100000000000001" customHeight="1" x14ac:dyDescent="0.25">
      <c r="A254" s="382" t="str">
        <f>BUDGET!A261</f>
        <v xml:space="preserve">Other:  </v>
      </c>
      <c r="B254" s="120"/>
      <c r="C254" s="116">
        <f>BUDGET!R261</f>
        <v>0</v>
      </c>
      <c r="D254" s="196"/>
      <c r="E254" s="194">
        <f>BUDGET!Z261</f>
        <v>0</v>
      </c>
      <c r="F254" s="193"/>
      <c r="G254" s="468"/>
      <c r="H254" s="469"/>
      <c r="I254" s="470"/>
      <c r="J254" s="31"/>
    </row>
    <row r="255" spans="1:10" s="4" customFormat="1" ht="20.100000000000001" customHeight="1" x14ac:dyDescent="0.25">
      <c r="A255" s="382" t="str">
        <f>BUDGET!A262</f>
        <v xml:space="preserve">Other:  </v>
      </c>
      <c r="B255" s="120"/>
      <c r="C255" s="116">
        <f>BUDGET!R262</f>
        <v>0</v>
      </c>
      <c r="D255" s="196"/>
      <c r="E255" s="194">
        <f>BUDGET!Z262</f>
        <v>0</v>
      </c>
      <c r="F255" s="193"/>
      <c r="G255" s="468"/>
      <c r="H255" s="469"/>
      <c r="I255" s="470"/>
      <c r="J255" s="31"/>
    </row>
    <row r="256" spans="1:10" s="4" customFormat="1" ht="20.100000000000001" customHeight="1" x14ac:dyDescent="0.25">
      <c r="A256" s="382" t="str">
        <f>BUDGET!A263</f>
        <v xml:space="preserve">Other:  </v>
      </c>
      <c r="B256" s="120"/>
      <c r="C256" s="116">
        <f>BUDGET!R263</f>
        <v>0</v>
      </c>
      <c r="D256" s="196"/>
      <c r="E256" s="194">
        <f>BUDGET!Z263</f>
        <v>0</v>
      </c>
      <c r="F256" s="193"/>
      <c r="G256" s="468"/>
      <c r="H256" s="469"/>
      <c r="I256" s="470"/>
      <c r="J256" s="31"/>
    </row>
    <row r="257" spans="1:10" s="4" customFormat="1" ht="20.100000000000001" customHeight="1" x14ac:dyDescent="0.25">
      <c r="A257" s="382" t="str">
        <f>BUDGET!A264</f>
        <v xml:space="preserve">Other:  </v>
      </c>
      <c r="B257" s="120"/>
      <c r="C257" s="116">
        <f>BUDGET!R264</f>
        <v>0</v>
      </c>
      <c r="D257" s="196"/>
      <c r="E257" s="194">
        <f>BUDGET!Z264</f>
        <v>0</v>
      </c>
      <c r="F257" s="193"/>
      <c r="G257" s="468"/>
      <c r="H257" s="469"/>
      <c r="I257" s="470"/>
      <c r="J257" s="31"/>
    </row>
    <row r="258" spans="1:10" s="4" customFormat="1" ht="15.75" x14ac:dyDescent="0.25">
      <c r="A258" s="75" t="str">
        <f>BUDGET!A265</f>
        <v>SUB-TOTAL OTHER</v>
      </c>
      <c r="B258" s="120"/>
      <c r="C258" s="227">
        <f>BUDGET!R265</f>
        <v>0</v>
      </c>
      <c r="D258" s="196"/>
      <c r="E258" s="194">
        <f>BUDGET!Z265</f>
        <v>0</v>
      </c>
      <c r="F258" s="193"/>
      <c r="G258" s="508" t="s">
        <v>89</v>
      </c>
      <c r="H258" s="509"/>
      <c r="I258" s="510"/>
      <c r="J258" s="31"/>
    </row>
    <row r="259" spans="1:10" s="4" customFormat="1" ht="9" customHeight="1" x14ac:dyDescent="0.25">
      <c r="A259" s="112"/>
      <c r="B259" s="149"/>
      <c r="C259" s="197"/>
      <c r="D259" s="196"/>
      <c r="E259" s="396"/>
      <c r="F259" s="196"/>
      <c r="G259" s="499"/>
      <c r="H259" s="500"/>
      <c r="I259" s="501"/>
      <c r="J259" s="31"/>
    </row>
    <row r="260" spans="1:10" s="36" customFormat="1" ht="15.75" x14ac:dyDescent="0.25">
      <c r="A260" s="170" t="s">
        <v>45</v>
      </c>
      <c r="B260" s="171"/>
      <c r="C260" s="229">
        <f>BUDGET!R267</f>
        <v>0</v>
      </c>
      <c r="D260" s="196"/>
      <c r="E260" s="249">
        <f>BUDGET!Z267</f>
        <v>0</v>
      </c>
      <c r="F260" s="198"/>
      <c r="G260" s="496" t="s">
        <v>91</v>
      </c>
      <c r="H260" s="497"/>
      <c r="I260" s="498"/>
    </row>
    <row r="261" spans="1:10" s="38" customFormat="1" ht="15.75" x14ac:dyDescent="0.25">
      <c r="A261" s="199"/>
      <c r="B261" s="149"/>
      <c r="C261" s="229">
        <f>BUDGET!R268</f>
        <v>0</v>
      </c>
      <c r="D261" s="196"/>
      <c r="E261" s="249">
        <f>BUDGET!Z268</f>
        <v>0</v>
      </c>
      <c r="F261" s="196"/>
      <c r="G261" s="496" t="s">
        <v>92</v>
      </c>
      <c r="H261" s="497"/>
      <c r="I261" s="498"/>
    </row>
    <row r="262" spans="1:10" s="39" customFormat="1" ht="19.5" thickBot="1" x14ac:dyDescent="0.35">
      <c r="A262" s="226" t="s">
        <v>16</v>
      </c>
      <c r="B262" s="181"/>
      <c r="C262" s="230">
        <f>BUDGET!R269</f>
        <v>0</v>
      </c>
      <c r="D262" s="196"/>
      <c r="E262" s="397">
        <f>BUDGET!Z269</f>
        <v>0</v>
      </c>
      <c r="F262" s="201"/>
      <c r="G262" s="502" t="s">
        <v>90</v>
      </c>
      <c r="H262" s="503"/>
      <c r="I262" s="504"/>
    </row>
    <row r="263" spans="1:10" s="19" customFormat="1" ht="14.1" customHeight="1" thickBot="1" x14ac:dyDescent="0.35">
      <c r="A263" s="81"/>
      <c r="B263" s="69"/>
      <c r="C263" s="71"/>
      <c r="D263" s="196"/>
      <c r="E263" s="392"/>
      <c r="G263" s="505"/>
      <c r="H263" s="506"/>
      <c r="I263" s="507"/>
      <c r="J263" s="39"/>
    </row>
    <row r="264" spans="1:10" ht="18.75" x14ac:dyDescent="0.3">
      <c r="B264" s="6"/>
      <c r="D264" s="196"/>
      <c r="G264" s="107"/>
      <c r="H264" s="107"/>
      <c r="I264" s="107"/>
      <c r="J264" s="39"/>
    </row>
    <row r="265" spans="1:10" ht="15.75" x14ac:dyDescent="0.25">
      <c r="B265" s="6"/>
      <c r="D265" s="196"/>
      <c r="G265" s="107"/>
      <c r="H265" s="107"/>
      <c r="I265" s="107"/>
    </row>
    <row r="266" spans="1:10" ht="15.75" x14ac:dyDescent="0.25">
      <c r="B266" s="6"/>
      <c r="D266" s="196"/>
      <c r="G266" s="107"/>
      <c r="H266" s="107"/>
      <c r="I266" s="107"/>
    </row>
    <row r="267" spans="1:10" ht="15.75" x14ac:dyDescent="0.25">
      <c r="B267" s="6"/>
      <c r="D267" s="196"/>
      <c r="G267" s="107"/>
      <c r="H267" s="107"/>
      <c r="I267" s="107"/>
    </row>
    <row r="268" spans="1:10" ht="15.75" x14ac:dyDescent="0.25">
      <c r="B268" s="6"/>
      <c r="D268" s="196"/>
      <c r="G268" s="107"/>
      <c r="H268" s="107"/>
      <c r="I268" s="107"/>
    </row>
    <row r="269" spans="1:10" ht="15.75" x14ac:dyDescent="0.25">
      <c r="B269" s="6"/>
      <c r="D269" s="196"/>
      <c r="G269" s="107"/>
      <c r="H269" s="107"/>
      <c r="I269" s="107"/>
    </row>
    <row r="270" spans="1:10" ht="15.75" x14ac:dyDescent="0.25">
      <c r="B270" s="6"/>
      <c r="D270" s="196"/>
      <c r="G270" s="107"/>
      <c r="H270" s="107"/>
      <c r="I270" s="107"/>
    </row>
    <row r="271" spans="1:10" ht="15.75" x14ac:dyDescent="0.25">
      <c r="B271" s="6"/>
      <c r="D271" s="196"/>
      <c r="G271" s="107"/>
      <c r="H271" s="107"/>
      <c r="I271" s="107"/>
    </row>
    <row r="272" spans="1:10" ht="15.75" x14ac:dyDescent="0.25">
      <c r="B272" s="6"/>
      <c r="D272" s="196"/>
      <c r="G272" s="107"/>
      <c r="H272" s="107"/>
      <c r="I272" s="107"/>
    </row>
    <row r="273" spans="2:9" ht="15.75" x14ac:dyDescent="0.25">
      <c r="B273" s="6"/>
      <c r="D273" s="196"/>
      <c r="G273" s="107"/>
      <c r="H273" s="107"/>
      <c r="I273" s="107"/>
    </row>
    <row r="274" spans="2:9" ht="15.75" x14ac:dyDescent="0.25">
      <c r="B274" s="6"/>
      <c r="D274" s="196"/>
      <c r="G274" s="107"/>
      <c r="H274" s="107"/>
      <c r="I274" s="107"/>
    </row>
    <row r="275" spans="2:9" ht="15.75" x14ac:dyDescent="0.25">
      <c r="B275" s="6"/>
      <c r="D275" s="196"/>
      <c r="G275" s="107"/>
      <c r="H275" s="107"/>
      <c r="I275" s="107"/>
    </row>
    <row r="276" spans="2:9" ht="15.75" x14ac:dyDescent="0.25">
      <c r="B276" s="6"/>
      <c r="D276" s="196"/>
      <c r="G276" s="107"/>
      <c r="H276" s="107"/>
      <c r="I276" s="107"/>
    </row>
    <row r="277" spans="2:9" ht="15.75" x14ac:dyDescent="0.25">
      <c r="B277" s="6"/>
      <c r="D277" s="196"/>
      <c r="G277" s="107"/>
      <c r="H277" s="107"/>
      <c r="I277" s="107"/>
    </row>
    <row r="278" spans="2:9" ht="15.75" x14ac:dyDescent="0.25">
      <c r="B278" s="6"/>
      <c r="D278" s="196"/>
      <c r="G278" s="107"/>
      <c r="H278" s="107"/>
      <c r="I278" s="107"/>
    </row>
    <row r="279" spans="2:9" ht="15.75" x14ac:dyDescent="0.25">
      <c r="B279" s="6"/>
      <c r="D279" s="196"/>
      <c r="G279" s="107"/>
      <c r="H279" s="107"/>
      <c r="I279" s="107"/>
    </row>
    <row r="280" spans="2:9" ht="15.75" x14ac:dyDescent="0.25">
      <c r="B280" s="6"/>
      <c r="D280" s="196"/>
      <c r="G280" s="107"/>
      <c r="H280" s="107"/>
      <c r="I280" s="107"/>
    </row>
    <row r="281" spans="2:9" ht="15.75" x14ac:dyDescent="0.25">
      <c r="B281" s="6"/>
      <c r="D281" s="196"/>
      <c r="G281" s="107"/>
      <c r="H281" s="107"/>
      <c r="I281" s="107"/>
    </row>
    <row r="282" spans="2:9" ht="15.75" x14ac:dyDescent="0.25">
      <c r="B282" s="6"/>
      <c r="D282" s="196"/>
      <c r="G282" s="107"/>
      <c r="H282" s="107"/>
      <c r="I282" s="107"/>
    </row>
    <row r="283" spans="2:9" ht="15.75" x14ac:dyDescent="0.25">
      <c r="B283" s="6"/>
      <c r="D283" s="196"/>
      <c r="G283" s="107"/>
      <c r="H283" s="107"/>
      <c r="I283" s="107"/>
    </row>
    <row r="284" spans="2:9" ht="15.75" x14ac:dyDescent="0.25">
      <c r="B284" s="6"/>
      <c r="D284" s="196"/>
      <c r="G284" s="107"/>
      <c r="H284" s="107"/>
      <c r="I284" s="107"/>
    </row>
    <row r="285" spans="2:9" ht="15.75" x14ac:dyDescent="0.25">
      <c r="B285" s="6"/>
      <c r="D285" s="196"/>
      <c r="G285" s="107"/>
      <c r="H285" s="107"/>
      <c r="I285" s="107"/>
    </row>
    <row r="286" spans="2:9" ht="15.75" x14ac:dyDescent="0.25">
      <c r="B286" s="6"/>
      <c r="D286" s="196"/>
      <c r="G286" s="107"/>
      <c r="H286" s="107"/>
      <c r="I286" s="107"/>
    </row>
    <row r="287" spans="2:9" ht="15.75" x14ac:dyDescent="0.25">
      <c r="B287" s="6"/>
      <c r="D287" s="196"/>
      <c r="G287" s="107"/>
      <c r="H287" s="107"/>
      <c r="I287" s="107"/>
    </row>
    <row r="288" spans="2:9" ht="15.75" x14ac:dyDescent="0.25">
      <c r="B288" s="6"/>
      <c r="D288" s="196"/>
      <c r="G288" s="107"/>
      <c r="H288" s="107"/>
      <c r="I288" s="107"/>
    </row>
    <row r="289" spans="2:9" ht="15.75" x14ac:dyDescent="0.25">
      <c r="B289" s="6"/>
      <c r="D289" s="196"/>
      <c r="G289" s="107"/>
      <c r="H289" s="107"/>
      <c r="I289" s="107"/>
    </row>
    <row r="290" spans="2:9" ht="15.75" x14ac:dyDescent="0.25">
      <c r="B290" s="6"/>
      <c r="D290" s="196"/>
      <c r="G290" s="107"/>
      <c r="H290" s="107"/>
      <c r="I290" s="107"/>
    </row>
    <row r="291" spans="2:9" x14ac:dyDescent="0.25">
      <c r="B291" s="6"/>
      <c r="G291" s="107"/>
      <c r="H291" s="107"/>
      <c r="I291" s="107"/>
    </row>
    <row r="292" spans="2:9" x14ac:dyDescent="0.25">
      <c r="B292" s="6"/>
      <c r="G292" s="107"/>
      <c r="H292" s="107"/>
      <c r="I292" s="107"/>
    </row>
    <row r="293" spans="2:9" x14ac:dyDescent="0.25">
      <c r="B293" s="6"/>
      <c r="G293" s="107"/>
      <c r="H293" s="107"/>
      <c r="I293" s="107"/>
    </row>
    <row r="294" spans="2:9" x14ac:dyDescent="0.25">
      <c r="B294" s="6"/>
      <c r="G294" s="107"/>
      <c r="H294" s="107"/>
      <c r="I294" s="107"/>
    </row>
    <row r="295" spans="2:9" x14ac:dyDescent="0.25">
      <c r="B295" s="6"/>
      <c r="G295" s="107"/>
      <c r="H295" s="107"/>
      <c r="I295" s="107"/>
    </row>
    <row r="296" spans="2:9" x14ac:dyDescent="0.25">
      <c r="B296" s="6"/>
      <c r="G296" s="107"/>
      <c r="H296" s="107"/>
      <c r="I296" s="107"/>
    </row>
    <row r="297" spans="2:9" x14ac:dyDescent="0.25">
      <c r="B297" s="6"/>
      <c r="G297" s="107"/>
      <c r="H297" s="107"/>
      <c r="I297" s="107"/>
    </row>
    <row r="298" spans="2:9" x14ac:dyDescent="0.25">
      <c r="B298" s="6"/>
      <c r="G298" s="107"/>
      <c r="H298" s="107"/>
      <c r="I298" s="107"/>
    </row>
    <row r="299" spans="2:9" x14ac:dyDescent="0.25">
      <c r="B299" s="6"/>
      <c r="G299" s="107"/>
      <c r="H299" s="107"/>
      <c r="I299" s="107"/>
    </row>
    <row r="300" spans="2:9" x14ac:dyDescent="0.25">
      <c r="B300" s="6"/>
      <c r="G300" s="107"/>
      <c r="H300" s="107"/>
      <c r="I300" s="107"/>
    </row>
    <row r="301" spans="2:9" x14ac:dyDescent="0.25">
      <c r="B301" s="6"/>
      <c r="G301" s="107"/>
      <c r="H301" s="107"/>
      <c r="I301" s="107"/>
    </row>
    <row r="302" spans="2:9" x14ac:dyDescent="0.25">
      <c r="B302" s="6"/>
    </row>
    <row r="303" spans="2:9" x14ac:dyDescent="0.25">
      <c r="B303" s="6"/>
    </row>
    <row r="304" spans="2:9"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11" spans="2:2" x14ac:dyDescent="0.25">
      <c r="B311" s="6"/>
    </row>
    <row r="312" spans="2:2" x14ac:dyDescent="0.25">
      <c r="B312" s="6"/>
    </row>
    <row r="313" spans="2:2" x14ac:dyDescent="0.25">
      <c r="B313" s="6"/>
    </row>
    <row r="314" spans="2:2" x14ac:dyDescent="0.25">
      <c r="B314" s="6"/>
    </row>
    <row r="315" spans="2:2" x14ac:dyDescent="0.25">
      <c r="B315" s="6"/>
    </row>
    <row r="316" spans="2:2" x14ac:dyDescent="0.25">
      <c r="B316" s="6"/>
    </row>
    <row r="317" spans="2:2" x14ac:dyDescent="0.25">
      <c r="B317" s="6"/>
    </row>
    <row r="318" spans="2:2" x14ac:dyDescent="0.25">
      <c r="B318" s="6"/>
    </row>
    <row r="319" spans="2:2" x14ac:dyDescent="0.25">
      <c r="B319" s="6"/>
    </row>
    <row r="320" spans="2:2" x14ac:dyDescent="0.25">
      <c r="B320" s="6"/>
    </row>
    <row r="321" spans="2:2" x14ac:dyDescent="0.25">
      <c r="B321"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1" spans="2:2" x14ac:dyDescent="0.25">
      <c r="B331" s="6"/>
    </row>
    <row r="332" spans="2:2" x14ac:dyDescent="0.25">
      <c r="B332" s="6"/>
    </row>
    <row r="333" spans="2:2" x14ac:dyDescent="0.25">
      <c r="B333" s="6"/>
    </row>
    <row r="334" spans="2:2" x14ac:dyDescent="0.25">
      <c r="B334" s="6"/>
    </row>
    <row r="335" spans="2:2" x14ac:dyDescent="0.25">
      <c r="B335" s="6"/>
    </row>
    <row r="336" spans="2:2" x14ac:dyDescent="0.25">
      <c r="B336" s="6"/>
    </row>
    <row r="337" spans="2:2" x14ac:dyDescent="0.25">
      <c r="B337" s="6"/>
    </row>
    <row r="338" spans="2:2" x14ac:dyDescent="0.25">
      <c r="B338" s="6"/>
    </row>
    <row r="339" spans="2:2" x14ac:dyDescent="0.25">
      <c r="B339" s="6"/>
    </row>
    <row r="340" spans="2:2" x14ac:dyDescent="0.25">
      <c r="B340" s="6"/>
    </row>
    <row r="341" spans="2:2" x14ac:dyDescent="0.25">
      <c r="B341" s="6"/>
    </row>
    <row r="342" spans="2:2" x14ac:dyDescent="0.25">
      <c r="B342" s="6"/>
    </row>
    <row r="343" spans="2:2" x14ac:dyDescent="0.25">
      <c r="B343"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3" spans="2:2" x14ac:dyDescent="0.25">
      <c r="B363" s="6"/>
    </row>
    <row r="364" spans="2:2" x14ac:dyDescent="0.25">
      <c r="B364" s="6"/>
    </row>
    <row r="365" spans="2:2" x14ac:dyDescent="0.25">
      <c r="B365" s="6"/>
    </row>
    <row r="366" spans="2:2" x14ac:dyDescent="0.25">
      <c r="B366" s="6"/>
    </row>
    <row r="367" spans="2:2" x14ac:dyDescent="0.25">
      <c r="B367" s="6"/>
    </row>
    <row r="368" spans="2:2" x14ac:dyDescent="0.25">
      <c r="B368" s="6"/>
    </row>
    <row r="369" spans="2:2" x14ac:dyDescent="0.25">
      <c r="B369" s="6"/>
    </row>
    <row r="370" spans="2:2" x14ac:dyDescent="0.25">
      <c r="B370" s="6"/>
    </row>
    <row r="371" spans="2:2" x14ac:dyDescent="0.25">
      <c r="B371" s="6"/>
    </row>
    <row r="372" spans="2:2" x14ac:dyDescent="0.25">
      <c r="B372" s="6"/>
    </row>
    <row r="373" spans="2:2" x14ac:dyDescent="0.25">
      <c r="B373" s="6"/>
    </row>
    <row r="374" spans="2:2" x14ac:dyDescent="0.25">
      <c r="B374" s="6"/>
    </row>
    <row r="375" spans="2:2" x14ac:dyDescent="0.25">
      <c r="B375" s="6"/>
    </row>
    <row r="376" spans="2:2" x14ac:dyDescent="0.25">
      <c r="B376" s="6"/>
    </row>
    <row r="377" spans="2:2" x14ac:dyDescent="0.25">
      <c r="B377" s="6"/>
    </row>
    <row r="378" spans="2:2" x14ac:dyDescent="0.25">
      <c r="B378" s="6"/>
    </row>
    <row r="379" spans="2:2" x14ac:dyDescent="0.25">
      <c r="B379" s="6"/>
    </row>
    <row r="380" spans="2:2" x14ac:dyDescent="0.25">
      <c r="B380" s="6"/>
    </row>
    <row r="381" spans="2:2" x14ac:dyDescent="0.25">
      <c r="B381" s="6"/>
    </row>
    <row r="382" spans="2:2" x14ac:dyDescent="0.25">
      <c r="B382" s="6"/>
    </row>
    <row r="383" spans="2:2" x14ac:dyDescent="0.25">
      <c r="B383" s="6"/>
    </row>
    <row r="384" spans="2:2" x14ac:dyDescent="0.25">
      <c r="B384" s="6"/>
    </row>
    <row r="385" spans="2:2" x14ac:dyDescent="0.25">
      <c r="B385" s="6"/>
    </row>
    <row r="386" spans="2:2" x14ac:dyDescent="0.25">
      <c r="B386" s="6"/>
    </row>
    <row r="387" spans="2:2" x14ac:dyDescent="0.25">
      <c r="B387" s="6"/>
    </row>
    <row r="388" spans="2:2" x14ac:dyDescent="0.25">
      <c r="B388" s="6"/>
    </row>
    <row r="389" spans="2:2" x14ac:dyDescent="0.25">
      <c r="B389" s="6"/>
    </row>
    <row r="390" spans="2:2" x14ac:dyDescent="0.25">
      <c r="B390" s="6"/>
    </row>
    <row r="391" spans="2:2" x14ac:dyDescent="0.25">
      <c r="B391" s="6"/>
    </row>
    <row r="392" spans="2:2" x14ac:dyDescent="0.25">
      <c r="B392" s="6"/>
    </row>
    <row r="393" spans="2:2" x14ac:dyDescent="0.25">
      <c r="B393" s="6"/>
    </row>
    <row r="394" spans="2:2" x14ac:dyDescent="0.25">
      <c r="B394" s="6"/>
    </row>
    <row r="395" spans="2:2" x14ac:dyDescent="0.25">
      <c r="B395" s="6"/>
    </row>
    <row r="396" spans="2:2" x14ac:dyDescent="0.25">
      <c r="B396" s="6"/>
    </row>
    <row r="397" spans="2:2" x14ac:dyDescent="0.25">
      <c r="B397" s="6"/>
    </row>
    <row r="398" spans="2:2" x14ac:dyDescent="0.25">
      <c r="B398" s="6"/>
    </row>
    <row r="399" spans="2:2" x14ac:dyDescent="0.25">
      <c r="B399" s="6"/>
    </row>
    <row r="400" spans="2:2" x14ac:dyDescent="0.25">
      <c r="B400" s="6"/>
    </row>
    <row r="401" spans="2:2" x14ac:dyDescent="0.25">
      <c r="B401" s="6"/>
    </row>
    <row r="402" spans="2:2" x14ac:dyDescent="0.25">
      <c r="B402" s="6"/>
    </row>
    <row r="403" spans="2:2" x14ac:dyDescent="0.25">
      <c r="B403" s="6"/>
    </row>
    <row r="404" spans="2:2" x14ac:dyDescent="0.25">
      <c r="B404" s="6"/>
    </row>
    <row r="405" spans="2:2" x14ac:dyDescent="0.25">
      <c r="B405" s="6"/>
    </row>
    <row r="406" spans="2:2" x14ac:dyDescent="0.25">
      <c r="B406" s="6"/>
    </row>
    <row r="407" spans="2:2" x14ac:dyDescent="0.25">
      <c r="B407" s="6"/>
    </row>
    <row r="408" spans="2:2" x14ac:dyDescent="0.25">
      <c r="B408" s="6"/>
    </row>
    <row r="409" spans="2:2" x14ac:dyDescent="0.25">
      <c r="B409" s="6"/>
    </row>
    <row r="410" spans="2:2" x14ac:dyDescent="0.25">
      <c r="B410" s="6"/>
    </row>
    <row r="411" spans="2:2" x14ac:dyDescent="0.25">
      <c r="B411" s="6"/>
    </row>
    <row r="412" spans="2:2" x14ac:dyDescent="0.25">
      <c r="B412" s="6"/>
    </row>
    <row r="413" spans="2:2" x14ac:dyDescent="0.25">
      <c r="B413" s="6"/>
    </row>
    <row r="414" spans="2:2" x14ac:dyDescent="0.25">
      <c r="B414" s="6"/>
    </row>
    <row r="415" spans="2:2" x14ac:dyDescent="0.25">
      <c r="B415" s="6"/>
    </row>
    <row r="416" spans="2:2" x14ac:dyDescent="0.25">
      <c r="B416" s="6"/>
    </row>
    <row r="417" spans="2:2" x14ac:dyDescent="0.25">
      <c r="B417" s="6"/>
    </row>
    <row r="418" spans="2:2" x14ac:dyDescent="0.25">
      <c r="B418" s="6"/>
    </row>
    <row r="419" spans="2:2" x14ac:dyDescent="0.25">
      <c r="B419" s="6"/>
    </row>
    <row r="420" spans="2:2" x14ac:dyDescent="0.25">
      <c r="B420" s="6"/>
    </row>
    <row r="421" spans="2:2" x14ac:dyDescent="0.25">
      <c r="B421" s="6"/>
    </row>
    <row r="422" spans="2:2" x14ac:dyDescent="0.25">
      <c r="B422" s="6"/>
    </row>
    <row r="423" spans="2:2" x14ac:dyDescent="0.25">
      <c r="B423" s="6"/>
    </row>
    <row r="424" spans="2:2" x14ac:dyDescent="0.25">
      <c r="B424" s="6"/>
    </row>
    <row r="425" spans="2:2" x14ac:dyDescent="0.25">
      <c r="B425" s="6"/>
    </row>
    <row r="426" spans="2:2" x14ac:dyDescent="0.25">
      <c r="B426" s="6"/>
    </row>
    <row r="427" spans="2:2" x14ac:dyDescent="0.25">
      <c r="B427" s="6"/>
    </row>
    <row r="428" spans="2:2" x14ac:dyDescent="0.25">
      <c r="B428" s="6"/>
    </row>
    <row r="429" spans="2:2" x14ac:dyDescent="0.25">
      <c r="B429" s="6"/>
    </row>
    <row r="430" spans="2:2" x14ac:dyDescent="0.25">
      <c r="B430" s="6"/>
    </row>
    <row r="431" spans="2:2" x14ac:dyDescent="0.25">
      <c r="B431" s="6"/>
    </row>
    <row r="432" spans="2:2" x14ac:dyDescent="0.25">
      <c r="B432" s="6"/>
    </row>
    <row r="433" spans="2:2" x14ac:dyDescent="0.25">
      <c r="B433" s="6"/>
    </row>
    <row r="434" spans="2:2" x14ac:dyDescent="0.25">
      <c r="B434" s="6"/>
    </row>
    <row r="435" spans="2:2" x14ac:dyDescent="0.25">
      <c r="B435" s="6"/>
    </row>
    <row r="436" spans="2:2" x14ac:dyDescent="0.25">
      <c r="B436" s="6"/>
    </row>
    <row r="437" spans="2:2" x14ac:dyDescent="0.25">
      <c r="B437" s="6"/>
    </row>
    <row r="438" spans="2:2" x14ac:dyDescent="0.25">
      <c r="B438" s="6"/>
    </row>
    <row r="439" spans="2:2" x14ac:dyDescent="0.25">
      <c r="B439" s="6"/>
    </row>
  </sheetData>
  <sheetProtection algorithmName="SHA-512" hashValue="vaktZo28DlioR4apTyadIWiIE6T1T5C5BlC6oFgIuv5DEQJ+HExXPB1sre205lCbKQMBjfnnc8E1zB7hImcjFw==" saltValue="9Z/qOQzM9IqrHy9JzsaoYQ==" spinCount="100000" sheet="1" objects="1" scenarios="1" formatCells="0" formatColumns="0" formatRows="0" selectLockedCells="1"/>
  <mergeCells count="211">
    <mergeCell ref="G105:I105"/>
    <mergeCell ref="G106:I106"/>
    <mergeCell ref="G139:I139"/>
    <mergeCell ref="G140:I140"/>
    <mergeCell ref="G144:I144"/>
    <mergeCell ref="G159:I159"/>
    <mergeCell ref="G164:I164"/>
    <mergeCell ref="G167:I167"/>
    <mergeCell ref="G149:I149"/>
    <mergeCell ref="G150:I150"/>
    <mergeCell ref="G154:I154"/>
    <mergeCell ref="G147:I147"/>
    <mergeCell ref="G137:I137"/>
    <mergeCell ref="G112:I112"/>
    <mergeCell ref="G124:I124"/>
    <mergeCell ref="G132:I132"/>
    <mergeCell ref="G133:I133"/>
    <mergeCell ref="G134:I134"/>
    <mergeCell ref="G141:I141"/>
    <mergeCell ref="G142:I142"/>
    <mergeCell ref="G143:I143"/>
    <mergeCell ref="G115:I115"/>
    <mergeCell ref="G116:I116"/>
    <mergeCell ref="G145:I145"/>
    <mergeCell ref="G199:I199"/>
    <mergeCell ref="G200:I200"/>
    <mergeCell ref="G204:I204"/>
    <mergeCell ref="G148:I148"/>
    <mergeCell ref="G160:I160"/>
    <mergeCell ref="G248:I248"/>
    <mergeCell ref="G249:I249"/>
    <mergeCell ref="G250:I250"/>
    <mergeCell ref="G251:I251"/>
    <mergeCell ref="G211:I211"/>
    <mergeCell ref="G212:I212"/>
    <mergeCell ref="G213:I213"/>
    <mergeCell ref="G226:I226"/>
    <mergeCell ref="G227:I227"/>
    <mergeCell ref="G228:I228"/>
    <mergeCell ref="G222:I222"/>
    <mergeCell ref="G223:I223"/>
    <mergeCell ref="G224:I224"/>
    <mergeCell ref="G225:I225"/>
    <mergeCell ref="G231:I231"/>
    <mergeCell ref="G208:I208"/>
    <mergeCell ref="G220:I220"/>
    <mergeCell ref="G229:I229"/>
    <mergeCell ref="G230:I230"/>
    <mergeCell ref="G84:I84"/>
    <mergeCell ref="G92:I92"/>
    <mergeCell ref="G93:I93"/>
    <mergeCell ref="G94:I94"/>
    <mergeCell ref="G102:I102"/>
    <mergeCell ref="G103:I103"/>
    <mergeCell ref="G104:I104"/>
    <mergeCell ref="G97:I97"/>
    <mergeCell ref="G85:I85"/>
    <mergeCell ref="G86:I86"/>
    <mergeCell ref="G98:I98"/>
    <mergeCell ref="G101:I101"/>
    <mergeCell ref="G95:I95"/>
    <mergeCell ref="G96:I96"/>
    <mergeCell ref="G261:I261"/>
    <mergeCell ref="G262:I262"/>
    <mergeCell ref="G263:I263"/>
    <mergeCell ref="G233:I233"/>
    <mergeCell ref="G258:I258"/>
    <mergeCell ref="G234:I234"/>
    <mergeCell ref="G235:I235"/>
    <mergeCell ref="G236:I236"/>
    <mergeCell ref="G237:I237"/>
    <mergeCell ref="G238:I238"/>
    <mergeCell ref="G239:I239"/>
    <mergeCell ref="G240:I240"/>
    <mergeCell ref="G241:I241"/>
    <mergeCell ref="G242:I242"/>
    <mergeCell ref="G243:I243"/>
    <mergeCell ref="G244:I244"/>
    <mergeCell ref="G245:I245"/>
    <mergeCell ref="G255:I255"/>
    <mergeCell ref="G256:I256"/>
    <mergeCell ref="G257:I257"/>
    <mergeCell ref="G246:I246"/>
    <mergeCell ref="G247:I247"/>
    <mergeCell ref="G252:I252"/>
    <mergeCell ref="G253:I253"/>
    <mergeCell ref="G260:I260"/>
    <mergeCell ref="G259:I259"/>
    <mergeCell ref="G254:I254"/>
    <mergeCell ref="G232:I232"/>
    <mergeCell ref="G187:I187"/>
    <mergeCell ref="G188:I188"/>
    <mergeCell ref="G189:I189"/>
    <mergeCell ref="G190:I190"/>
    <mergeCell ref="G194:I194"/>
    <mergeCell ref="G219:I219"/>
    <mergeCell ref="G197:I197"/>
    <mergeCell ref="G191:I191"/>
    <mergeCell ref="G192:I192"/>
    <mergeCell ref="G193:I193"/>
    <mergeCell ref="G201:I201"/>
    <mergeCell ref="G202:I202"/>
    <mergeCell ref="G203:I203"/>
    <mergeCell ref="G214:I214"/>
    <mergeCell ref="G215:I215"/>
    <mergeCell ref="G216:I216"/>
    <mergeCell ref="G217:I217"/>
    <mergeCell ref="G218:I218"/>
    <mergeCell ref="G209:I209"/>
    <mergeCell ref="G210:I210"/>
    <mergeCell ref="G221:I221"/>
    <mergeCell ref="G180:I180"/>
    <mergeCell ref="G207:I207"/>
    <mergeCell ref="G168:I168"/>
    <mergeCell ref="G169:I169"/>
    <mergeCell ref="G170:I170"/>
    <mergeCell ref="G174:I174"/>
    <mergeCell ref="G195:I195"/>
    <mergeCell ref="G196:I196"/>
    <mergeCell ref="G173:I173"/>
    <mergeCell ref="G181:I181"/>
    <mergeCell ref="G182:I182"/>
    <mergeCell ref="G184:I184"/>
    <mergeCell ref="G183:I183"/>
    <mergeCell ref="G171:I171"/>
    <mergeCell ref="G177:I177"/>
    <mergeCell ref="G178:I178"/>
    <mergeCell ref="G179:I179"/>
    <mergeCell ref="G205:I205"/>
    <mergeCell ref="G206:I206"/>
    <mergeCell ref="G185:I185"/>
    <mergeCell ref="G186:I186"/>
    <mergeCell ref="G175:I175"/>
    <mergeCell ref="G176:I176"/>
    <mergeCell ref="G198:I198"/>
    <mergeCell ref="G157:I157"/>
    <mergeCell ref="G172:I172"/>
    <mergeCell ref="G151:I151"/>
    <mergeCell ref="G152:I152"/>
    <mergeCell ref="G153:I153"/>
    <mergeCell ref="G161:I161"/>
    <mergeCell ref="G162:I162"/>
    <mergeCell ref="G163:I163"/>
    <mergeCell ref="G158:I158"/>
    <mergeCell ref="G165:I165"/>
    <mergeCell ref="G166:I166"/>
    <mergeCell ref="G155:I155"/>
    <mergeCell ref="G156:I156"/>
    <mergeCell ref="G146:I146"/>
    <mergeCell ref="G125:I125"/>
    <mergeCell ref="G126:I126"/>
    <mergeCell ref="G111:I111"/>
    <mergeCell ref="G107:I107"/>
    <mergeCell ref="G138:I138"/>
    <mergeCell ref="G118:I118"/>
    <mergeCell ref="G119:I119"/>
    <mergeCell ref="G120:I120"/>
    <mergeCell ref="G121:I121"/>
    <mergeCell ref="G135:I135"/>
    <mergeCell ref="G127:I127"/>
    <mergeCell ref="G108:I108"/>
    <mergeCell ref="G109:I109"/>
    <mergeCell ref="G110:I110"/>
    <mergeCell ref="G123:I123"/>
    <mergeCell ref="G117:I117"/>
    <mergeCell ref="G113:I113"/>
    <mergeCell ref="G114:I114"/>
    <mergeCell ref="G122:I122"/>
    <mergeCell ref="G136:I136"/>
    <mergeCell ref="G128:I128"/>
    <mergeCell ref="G129:I129"/>
    <mergeCell ref="G130:I130"/>
    <mergeCell ref="G131:I131"/>
    <mergeCell ref="G65:I65"/>
    <mergeCell ref="G66:I66"/>
    <mergeCell ref="G67:I67"/>
    <mergeCell ref="G68:I68"/>
    <mergeCell ref="G69:I69"/>
    <mergeCell ref="G64:I64"/>
    <mergeCell ref="G76:I76"/>
    <mergeCell ref="G88:I88"/>
    <mergeCell ref="G100:I100"/>
    <mergeCell ref="G70:I70"/>
    <mergeCell ref="G71:I71"/>
    <mergeCell ref="G75:I75"/>
    <mergeCell ref="G77:I77"/>
    <mergeCell ref="G78:I78"/>
    <mergeCell ref="G79:I79"/>
    <mergeCell ref="G80:I80"/>
    <mergeCell ref="G81:I81"/>
    <mergeCell ref="G87:I87"/>
    <mergeCell ref="G89:I89"/>
    <mergeCell ref="G90:I90"/>
    <mergeCell ref="G91:I91"/>
    <mergeCell ref="G99:I99"/>
    <mergeCell ref="G82:I82"/>
    <mergeCell ref="G83:I83"/>
    <mergeCell ref="C5:I5"/>
    <mergeCell ref="G55:I55"/>
    <mergeCell ref="G56:I56"/>
    <mergeCell ref="G57:I57"/>
    <mergeCell ref="G58:I58"/>
    <mergeCell ref="G59:I59"/>
    <mergeCell ref="G63:I63"/>
    <mergeCell ref="G51:I51"/>
    <mergeCell ref="G53:I53"/>
    <mergeCell ref="G52:I52"/>
    <mergeCell ref="G54:I54"/>
    <mergeCell ref="A49:I49"/>
    <mergeCell ref="A47:I47"/>
    <mergeCell ref="A48:I48"/>
  </mergeCells>
  <conditionalFormatting sqref="E53:E62 E65:E74 E77:E86 E89:E98 E101:E110 E113:E122 E125:E134 E137:E146 E149:E158 E161:E170 E173:E182 E185:E194 E197:E206 E209:E218 E221:E230 E233:E258">
    <cfRule type="cellIs" dxfId="0" priority="1" operator="greaterThan">
      <formula>1000</formula>
    </cfRule>
  </conditionalFormatting>
  <dataValidations disablePrompts="1" count="2">
    <dataValidation type="list" allowBlank="1" showInputMessage="1" showErrorMessage="1" promptTitle="Quarter selection" prompt="Please select the appropriate quarter" sqref="J5" xr:uid="{4373A4AC-735C-49DF-9533-D9C4C9F66114}">
      <formula1>"Q1 (OCTOBER 2020 - DECEMBER 2020), Q2 (JANUARY 2021 - MARCH 2021), Q3 (APRIL 2021 - JUNE 2021), Q4 (JULY 2021 - SEPTEMBER 2021)"</formula1>
    </dataValidation>
    <dataValidation type="list" allowBlank="1" showInputMessage="1" showErrorMessage="1" promptTitle="Quarter selection" prompt="Please select the appropriate quarter" sqref="C5:I5" xr:uid="{BC91A05B-B26A-4794-B4B0-D89F98311C14}">
      <formula1>"Q1 (OCTOBER 2021 - DECEMBER 2021), Q2 (JANUARY 2022 - MARCH 2022), Q3 (APRIL 2022 - JUNE 2022), Q4 (JULY 2022 - SEPTEMBER 2022)"</formula1>
    </dataValidation>
  </dataValidations>
  <printOptions horizontalCentered="1"/>
  <pageMargins left="0" right="0" top="0.75" bottom="0" header="0.51" footer="0.05"/>
  <pageSetup scale="60" orientation="landscape" r:id="rId1"/>
  <headerFooter>
    <oddHeader>&amp;L&amp;G&amp;CFY 2023-2024 A.-G.U.I.D.E. COMBINED BUDGET &amp; NARRATIVE FORM</oddHeader>
    <oddFooter>&amp;C&amp;A&amp;R&amp;P of &amp;N</oddFooter>
  </headerFooter>
  <rowBreaks count="6" manualBreakCount="6">
    <brk id="49" max="8" man="1"/>
    <brk id="87" max="8" man="1"/>
    <brk id="123" max="8" man="1"/>
    <brk id="159" max="8" man="1"/>
    <brk id="195" max="8" man="1"/>
    <brk id="231" max="8" man="1"/>
  </rowBreaks>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91B11-3A70-4A02-B3A2-F7A59E9C9C2E}">
  <dimension ref="A1:J439"/>
  <sheetViews>
    <sheetView showGridLines="0" view="pageBreakPreview" zoomScale="70" zoomScaleNormal="70" zoomScaleSheetLayoutView="70" workbookViewId="0">
      <selection activeCell="G71" sqref="G71:I71"/>
    </sheetView>
  </sheetViews>
  <sheetFormatPr defaultColWidth="9.140625" defaultRowHeight="15" x14ac:dyDescent="0.25"/>
  <cols>
    <col min="1" max="1" width="63.7109375" style="86" customWidth="1"/>
    <col min="2" max="2" width="0.85546875" style="68" customWidth="1"/>
    <col min="3" max="3" width="20.5703125" style="6" customWidth="1"/>
    <col min="4" max="4" width="1.42578125" style="6" customWidth="1"/>
    <col min="5" max="5" width="19.7109375" style="6" hidden="1" customWidth="1"/>
    <col min="6" max="6" width="1.42578125" style="6" hidden="1" customWidth="1"/>
    <col min="7" max="7" width="91.7109375" style="6" customWidth="1"/>
    <col min="8" max="8" width="15.42578125" style="6" customWidth="1"/>
    <col min="9" max="9" width="21.42578125" style="6" customWidth="1"/>
    <col min="10" max="10" width="3.5703125" style="6" customWidth="1"/>
    <col min="11" max="16384" width="9.140625" style="6"/>
  </cols>
  <sheetData>
    <row r="1" spans="1:10" s="2" customFormat="1" ht="20.100000000000001" customHeight="1" x14ac:dyDescent="0.25">
      <c r="A1" s="87" t="s">
        <v>66</v>
      </c>
      <c r="B1" s="425"/>
      <c r="C1" s="422">
        <f>BUDGET!C1</f>
        <v>0</v>
      </c>
      <c r="D1" s="422"/>
      <c r="E1" s="422" t="str">
        <f>BUDGET!A1</f>
        <v>Organization Name:</v>
      </c>
      <c r="F1" s="422"/>
      <c r="G1" s="422"/>
      <c r="H1" s="422"/>
      <c r="I1" s="422"/>
      <c r="J1" s="61"/>
    </row>
    <row r="2" spans="1:10" s="2" customFormat="1" ht="8.4499999999999993" customHeight="1" x14ac:dyDescent="0.25">
      <c r="A2" s="87"/>
      <c r="B2" s="425"/>
      <c r="C2" s="355"/>
      <c r="D2" s="355"/>
      <c r="E2" s="355"/>
      <c r="F2" s="355"/>
      <c r="G2" s="355"/>
      <c r="H2" s="355"/>
      <c r="I2" s="355"/>
      <c r="J2" s="61"/>
    </row>
    <row r="3" spans="1:10" s="2" customFormat="1" ht="20.100000000000001" customHeight="1" x14ac:dyDescent="0.25">
      <c r="A3" s="87" t="s">
        <v>64</v>
      </c>
      <c r="B3" s="425"/>
      <c r="C3" s="424">
        <f>BUDGET!C6</f>
        <v>0</v>
      </c>
      <c r="D3" s="424"/>
      <c r="E3" s="424">
        <f>BUDGET!E6</f>
        <v>0</v>
      </c>
      <c r="F3" s="424"/>
      <c r="G3" s="424"/>
      <c r="H3" s="424"/>
      <c r="I3" s="424"/>
      <c r="J3" s="61"/>
    </row>
    <row r="4" spans="1:10" s="2" customFormat="1" ht="20.100000000000001" hidden="1" customHeight="1" x14ac:dyDescent="0.3">
      <c r="A4" s="87"/>
      <c r="B4" s="425"/>
      <c r="C4" s="429"/>
      <c r="D4" s="429"/>
      <c r="E4" s="429"/>
      <c r="F4" s="429"/>
      <c r="G4" s="429"/>
      <c r="H4" s="429"/>
      <c r="I4" s="429"/>
      <c r="J4" s="61"/>
    </row>
    <row r="5" spans="1:10" s="7" customFormat="1" ht="20.100000000000001" hidden="1" customHeight="1" x14ac:dyDescent="0.3">
      <c r="A5" s="88" t="s">
        <v>18</v>
      </c>
      <c r="B5" s="355"/>
      <c r="C5" s="471" t="str">
        <f>BUDGET!C9</f>
        <v>Q1 (OCTOBER 2021 - DECEMBER 2021)</v>
      </c>
      <c r="D5" s="471"/>
      <c r="E5" s="471"/>
      <c r="F5" s="471"/>
      <c r="G5" s="471"/>
      <c r="H5" s="471"/>
      <c r="I5" s="471"/>
      <c r="J5" s="20"/>
    </row>
    <row r="6" spans="1:10" s="7" customFormat="1" ht="19.5" thickBot="1" x14ac:dyDescent="0.35">
      <c r="A6" s="88"/>
      <c r="B6" s="355"/>
      <c r="C6" s="431"/>
      <c r="D6" s="429"/>
      <c r="E6" s="431"/>
      <c r="F6" s="429"/>
      <c r="G6" s="431"/>
      <c r="H6" s="429"/>
      <c r="I6" s="429"/>
      <c r="J6" s="62"/>
    </row>
    <row r="7" spans="1:10" s="66" customFormat="1" ht="48" thickBot="1" x14ac:dyDescent="0.3">
      <c r="A7" s="335" t="s">
        <v>8</v>
      </c>
      <c r="B7" s="219"/>
      <c r="C7" s="388" t="s">
        <v>72</v>
      </c>
      <c r="D7" s="95"/>
      <c r="E7" s="388" t="s">
        <v>72</v>
      </c>
      <c r="F7" s="95"/>
      <c r="G7" s="386" t="s">
        <v>138</v>
      </c>
      <c r="H7" s="387" t="s">
        <v>97</v>
      </c>
      <c r="I7" s="388" t="s">
        <v>73</v>
      </c>
      <c r="J7" s="25"/>
    </row>
    <row r="8" spans="1:10" s="3" customFormat="1" ht="20.100000000000001" customHeight="1" x14ac:dyDescent="0.25">
      <c r="A8" s="220" t="str">
        <f>BUDGET!A13</f>
        <v>Fees, Tickets, Registration, etc.</v>
      </c>
      <c r="B8" s="218"/>
      <c r="C8" s="115">
        <f>BUDGET!AC13</f>
        <v>0</v>
      </c>
      <c r="D8" s="96"/>
      <c r="E8" s="115">
        <f>BUDGET!AK13</f>
        <v>0</v>
      </c>
      <c r="F8" s="96"/>
      <c r="G8" s="102"/>
      <c r="H8" s="105"/>
      <c r="I8" s="99"/>
      <c r="J8" s="26"/>
    </row>
    <row r="9" spans="1:10" s="3" customFormat="1" ht="20.100000000000001" customHeight="1" x14ac:dyDescent="0.25">
      <c r="A9" s="220" t="str">
        <f>BUDGET!A14</f>
        <v>Corporate Grants/Contributions</v>
      </c>
      <c r="B9" s="218"/>
      <c r="C9" s="115">
        <f>BUDGET!AC14</f>
        <v>0</v>
      </c>
      <c r="D9" s="96"/>
      <c r="E9" s="115">
        <f>BUDGET!AK14</f>
        <v>0</v>
      </c>
      <c r="F9" s="96"/>
      <c r="G9" s="202"/>
      <c r="H9" s="106"/>
      <c r="I9" s="100"/>
      <c r="J9" s="26"/>
    </row>
    <row r="10" spans="1:10" s="3" customFormat="1" ht="20.100000000000001" customHeight="1" x14ac:dyDescent="0.25">
      <c r="A10" s="220" t="str">
        <f>BUDGET!A15</f>
        <v>Individual Donations</v>
      </c>
      <c r="B10" s="218"/>
      <c r="C10" s="115">
        <f>BUDGET!AC15</f>
        <v>0</v>
      </c>
      <c r="D10" s="96"/>
      <c r="E10" s="115">
        <f>BUDGET!AK15</f>
        <v>0</v>
      </c>
      <c r="F10" s="96"/>
      <c r="G10" s="202"/>
      <c r="H10" s="106"/>
      <c r="I10" s="100"/>
      <c r="J10" s="26"/>
    </row>
    <row r="11" spans="1:10" s="3" customFormat="1" ht="20.100000000000001" customHeight="1" x14ac:dyDescent="0.25">
      <c r="A11" s="220" t="str">
        <f>BUDGET!A16</f>
        <v>Foundation Grants</v>
      </c>
      <c r="B11" s="218"/>
      <c r="C11" s="115">
        <f>BUDGET!AC16</f>
        <v>0</v>
      </c>
      <c r="D11" s="96"/>
      <c r="E11" s="115">
        <f>BUDGET!AK16</f>
        <v>0</v>
      </c>
      <c r="F11" s="96"/>
      <c r="G11" s="202"/>
      <c r="H11" s="106"/>
      <c r="I11" s="100"/>
      <c r="J11" s="26"/>
    </row>
    <row r="12" spans="1:10" s="3" customFormat="1" ht="20.100000000000001" customHeight="1" x14ac:dyDescent="0.25">
      <c r="A12" s="220" t="str">
        <f>BUDGET!A17</f>
        <v>Government - Federal</v>
      </c>
      <c r="B12" s="218"/>
      <c r="C12" s="115">
        <f>BUDGET!AC17</f>
        <v>0</v>
      </c>
      <c r="D12" s="96"/>
      <c r="E12" s="115">
        <f>BUDGET!AK17</f>
        <v>0</v>
      </c>
      <c r="F12" s="96"/>
      <c r="G12" s="202"/>
      <c r="H12" s="106"/>
      <c r="I12" s="100"/>
      <c r="J12" s="26"/>
    </row>
    <row r="13" spans="1:10" s="3" customFormat="1" ht="20.100000000000001" customHeight="1" x14ac:dyDescent="0.25">
      <c r="A13" s="220" t="str">
        <f>BUDGET!A18</f>
        <v>Government- Local/County</v>
      </c>
      <c r="B13" s="218"/>
      <c r="C13" s="115">
        <f>BUDGET!AC18</f>
        <v>0</v>
      </c>
      <c r="D13" s="96"/>
      <c r="E13" s="115">
        <f>BUDGET!AK18</f>
        <v>0</v>
      </c>
      <c r="F13" s="96"/>
      <c r="G13" s="202"/>
      <c r="H13" s="106"/>
      <c r="I13" s="100"/>
      <c r="J13" s="26"/>
    </row>
    <row r="14" spans="1:10" s="3" customFormat="1" ht="20.100000000000001" customHeight="1" x14ac:dyDescent="0.25">
      <c r="A14" s="220" t="str">
        <f>BUDGET!A19</f>
        <v>Government- State</v>
      </c>
      <c r="B14" s="218"/>
      <c r="C14" s="115">
        <f>BUDGET!AC19</f>
        <v>0</v>
      </c>
      <c r="D14" s="96"/>
      <c r="E14" s="115">
        <f>BUDGET!AK19</f>
        <v>0</v>
      </c>
      <c r="F14" s="96"/>
      <c r="G14" s="202"/>
      <c r="H14" s="106"/>
      <c r="I14" s="100"/>
      <c r="J14" s="26"/>
    </row>
    <row r="15" spans="1:10" s="3" customFormat="1" ht="20.100000000000001" customHeight="1" x14ac:dyDescent="0.25">
      <c r="A15" s="220" t="str">
        <f>BUDGET!A20</f>
        <v>In-Kind</v>
      </c>
      <c r="B15" s="218"/>
      <c r="C15" s="115">
        <f>BUDGET!AC20</f>
        <v>0</v>
      </c>
      <c r="D15" s="96"/>
      <c r="E15" s="115">
        <f>BUDGET!AK20</f>
        <v>0</v>
      </c>
      <c r="F15" s="96"/>
      <c r="G15" s="202"/>
      <c r="H15" s="106"/>
      <c r="I15" s="100"/>
      <c r="J15" s="26"/>
    </row>
    <row r="16" spans="1:10" s="3" customFormat="1" ht="20.100000000000001" customHeight="1" x14ac:dyDescent="0.25">
      <c r="A16" s="220" t="str">
        <f>BUDGET!A21</f>
        <v>Interest Income</v>
      </c>
      <c r="B16" s="218"/>
      <c r="C16" s="115">
        <f>BUDGET!AC21</f>
        <v>0</v>
      </c>
      <c r="D16" s="96"/>
      <c r="E16" s="115">
        <f>BUDGET!AK21</f>
        <v>0</v>
      </c>
      <c r="F16" s="96"/>
      <c r="G16" s="202"/>
      <c r="H16" s="106"/>
      <c r="I16" s="100"/>
      <c r="J16" s="26"/>
    </row>
    <row r="17" spans="1:10" s="3" customFormat="1" ht="20.100000000000001" customHeight="1" x14ac:dyDescent="0.25">
      <c r="A17" s="220" t="str">
        <f>BUDGET!A22</f>
        <v xml:space="preserve">Membership </v>
      </c>
      <c r="B17" s="218"/>
      <c r="C17" s="115">
        <f>BUDGET!AC22</f>
        <v>0</v>
      </c>
      <c r="D17" s="97"/>
      <c r="E17" s="115">
        <f>BUDGET!AK22</f>
        <v>0</v>
      </c>
      <c r="F17" s="97"/>
      <c r="G17" s="103"/>
      <c r="H17" s="106"/>
      <c r="I17" s="100"/>
      <c r="J17" s="26"/>
    </row>
    <row r="18" spans="1:10" s="283" customFormat="1" ht="20.100000000000001" customHeight="1" x14ac:dyDescent="0.3">
      <c r="A18" s="384" t="str">
        <f>BUDGET!A23</f>
        <v>CRA Actual or Requested</v>
      </c>
      <c r="B18" s="273"/>
      <c r="C18" s="385">
        <f>BUDGET!AC23</f>
        <v>0</v>
      </c>
      <c r="D18" s="311"/>
      <c r="E18" s="385">
        <f>BUDGET!AK23</f>
        <v>0</v>
      </c>
      <c r="F18" s="311"/>
      <c r="G18" s="378"/>
      <c r="H18" s="380"/>
      <c r="I18" s="381"/>
    </row>
    <row r="19" spans="1:10" s="4" customFormat="1" ht="20.100000000000001" customHeight="1" x14ac:dyDescent="0.25">
      <c r="A19" s="220" t="str">
        <f>BUDGET!A24</f>
        <v>Other:</v>
      </c>
      <c r="B19" s="218"/>
      <c r="C19" s="115">
        <f>BUDGET!AC24</f>
        <v>0</v>
      </c>
      <c r="D19" s="96"/>
      <c r="E19" s="115">
        <f>BUDGET!AK24</f>
        <v>0</v>
      </c>
      <c r="F19" s="96"/>
      <c r="G19" s="104"/>
      <c r="H19" s="106"/>
      <c r="I19" s="100"/>
      <c r="J19" s="26"/>
    </row>
    <row r="20" spans="1:10" s="4" customFormat="1" ht="20.100000000000001" customHeight="1" x14ac:dyDescent="0.25">
      <c r="A20" s="220" t="str">
        <f>BUDGET!A25</f>
        <v>Other:</v>
      </c>
      <c r="B20" s="218"/>
      <c r="C20" s="115">
        <f>BUDGET!AC25</f>
        <v>0</v>
      </c>
      <c r="D20" s="96"/>
      <c r="E20" s="115">
        <f>BUDGET!AK25</f>
        <v>0</v>
      </c>
      <c r="F20" s="96"/>
      <c r="G20" s="104"/>
      <c r="H20" s="106"/>
      <c r="I20" s="100"/>
      <c r="J20" s="26"/>
    </row>
    <row r="21" spans="1:10" s="4" customFormat="1" ht="20.100000000000001" customHeight="1" x14ac:dyDescent="0.25">
      <c r="A21" s="220" t="str">
        <f>BUDGET!A26</f>
        <v>Other:</v>
      </c>
      <c r="B21" s="218"/>
      <c r="C21" s="115">
        <f>BUDGET!AC26</f>
        <v>0</v>
      </c>
      <c r="D21" s="96"/>
      <c r="E21" s="115">
        <f>BUDGET!AK26</f>
        <v>0</v>
      </c>
      <c r="F21" s="96"/>
      <c r="G21" s="104"/>
      <c r="H21" s="106"/>
      <c r="I21" s="100"/>
      <c r="J21" s="26"/>
    </row>
    <row r="22" spans="1:10" s="4" customFormat="1" ht="20.100000000000001" customHeight="1" x14ac:dyDescent="0.25">
      <c r="A22" s="220" t="str">
        <f>BUDGET!A27</f>
        <v>Other:</v>
      </c>
      <c r="B22" s="218"/>
      <c r="C22" s="115">
        <f>BUDGET!AC27</f>
        <v>0</v>
      </c>
      <c r="D22" s="96"/>
      <c r="E22" s="115">
        <f>BUDGET!AK27</f>
        <v>0</v>
      </c>
      <c r="F22" s="96"/>
      <c r="G22" s="104"/>
      <c r="H22" s="106"/>
      <c r="I22" s="100"/>
      <c r="J22" s="26"/>
    </row>
    <row r="23" spans="1:10" s="4" customFormat="1" ht="20.100000000000001" customHeight="1" x14ac:dyDescent="0.25">
      <c r="A23" s="220" t="str">
        <f>BUDGET!A28</f>
        <v>Other:</v>
      </c>
      <c r="B23" s="218"/>
      <c r="C23" s="115">
        <f>BUDGET!AC28</f>
        <v>0</v>
      </c>
      <c r="D23" s="96"/>
      <c r="E23" s="115">
        <f>BUDGET!AK28</f>
        <v>0</v>
      </c>
      <c r="F23" s="96"/>
      <c r="G23" s="104"/>
      <c r="H23" s="106"/>
      <c r="I23" s="100"/>
      <c r="J23" s="26"/>
    </row>
    <row r="24" spans="1:10" s="4" customFormat="1" ht="20.100000000000001" customHeight="1" x14ac:dyDescent="0.25">
      <c r="A24" s="220" t="str">
        <f>BUDGET!A29</f>
        <v>Other:</v>
      </c>
      <c r="B24" s="218"/>
      <c r="C24" s="115">
        <f>BUDGET!AC29</f>
        <v>0</v>
      </c>
      <c r="D24" s="96"/>
      <c r="E24" s="115">
        <f>BUDGET!AK29</f>
        <v>0</v>
      </c>
      <c r="F24" s="96"/>
      <c r="G24" s="104"/>
      <c r="H24" s="106"/>
      <c r="I24" s="100"/>
      <c r="J24" s="26"/>
    </row>
    <row r="25" spans="1:10" s="4" customFormat="1" ht="20.100000000000001" customHeight="1" x14ac:dyDescent="0.25">
      <c r="A25" s="220" t="str">
        <f>BUDGET!A30</f>
        <v>Other:</v>
      </c>
      <c r="B25" s="218"/>
      <c r="C25" s="115">
        <f>BUDGET!AC30</f>
        <v>0</v>
      </c>
      <c r="D25" s="96"/>
      <c r="E25" s="115">
        <f>BUDGET!AK30</f>
        <v>0</v>
      </c>
      <c r="F25" s="96"/>
      <c r="G25" s="104"/>
      <c r="H25" s="106"/>
      <c r="I25" s="100"/>
      <c r="J25" s="26"/>
    </row>
    <row r="26" spans="1:10" s="4" customFormat="1" ht="20.100000000000001" customHeight="1" x14ac:dyDescent="0.25">
      <c r="A26" s="220" t="str">
        <f>BUDGET!A31</f>
        <v>Other:</v>
      </c>
      <c r="B26" s="218"/>
      <c r="C26" s="115">
        <f>BUDGET!AC31</f>
        <v>0</v>
      </c>
      <c r="D26" s="96"/>
      <c r="E26" s="115">
        <f>BUDGET!AK31</f>
        <v>0</v>
      </c>
      <c r="F26" s="96"/>
      <c r="G26" s="104"/>
      <c r="H26" s="106"/>
      <c r="I26" s="100"/>
      <c r="J26" s="26"/>
    </row>
    <row r="27" spans="1:10" s="4" customFormat="1" ht="20.100000000000001" customHeight="1" x14ac:dyDescent="0.25">
      <c r="A27" s="220" t="str">
        <f>BUDGET!A32</f>
        <v>Other:</v>
      </c>
      <c r="B27" s="218"/>
      <c r="C27" s="115">
        <f>BUDGET!AC32</f>
        <v>0</v>
      </c>
      <c r="D27" s="96"/>
      <c r="E27" s="115">
        <f>BUDGET!AK32</f>
        <v>0</v>
      </c>
      <c r="F27" s="96"/>
      <c r="G27" s="104"/>
      <c r="H27" s="106"/>
      <c r="I27" s="100"/>
      <c r="J27" s="26"/>
    </row>
    <row r="28" spans="1:10" s="4" customFormat="1" ht="20.100000000000001" customHeight="1" x14ac:dyDescent="0.25">
      <c r="A28" s="220" t="str">
        <f>BUDGET!A33</f>
        <v>Other:</v>
      </c>
      <c r="B28" s="218"/>
      <c r="C28" s="115">
        <f>BUDGET!AC33</f>
        <v>0</v>
      </c>
      <c r="D28" s="96"/>
      <c r="E28" s="115">
        <f>BUDGET!AK33</f>
        <v>0</v>
      </c>
      <c r="F28" s="96"/>
      <c r="G28" s="104"/>
      <c r="H28" s="106"/>
      <c r="I28" s="100"/>
      <c r="J28" s="26"/>
    </row>
    <row r="29" spans="1:10" s="4" customFormat="1" ht="20.100000000000001" customHeight="1" x14ac:dyDescent="0.25">
      <c r="A29" s="220" t="str">
        <f>BUDGET!A34</f>
        <v>Other:</v>
      </c>
      <c r="B29" s="218"/>
      <c r="C29" s="115">
        <f>BUDGET!AC34</f>
        <v>0</v>
      </c>
      <c r="D29" s="96"/>
      <c r="E29" s="115">
        <f>BUDGET!AK34</f>
        <v>0</v>
      </c>
      <c r="F29" s="96"/>
      <c r="G29" s="104"/>
      <c r="H29" s="106"/>
      <c r="I29" s="100"/>
      <c r="J29" s="26"/>
    </row>
    <row r="30" spans="1:10" s="4" customFormat="1" ht="20.100000000000001" customHeight="1" x14ac:dyDescent="0.25">
      <c r="A30" s="220" t="str">
        <f>BUDGET!A35</f>
        <v>Other:</v>
      </c>
      <c r="B30" s="218"/>
      <c r="C30" s="115">
        <f>BUDGET!AC35</f>
        <v>0</v>
      </c>
      <c r="D30" s="96"/>
      <c r="E30" s="115">
        <f>BUDGET!AK35</f>
        <v>0</v>
      </c>
      <c r="F30" s="96"/>
      <c r="G30" s="104"/>
      <c r="H30" s="106"/>
      <c r="I30" s="100"/>
      <c r="J30" s="26"/>
    </row>
    <row r="31" spans="1:10" s="4" customFormat="1" ht="20.100000000000001" customHeight="1" x14ac:dyDescent="0.25">
      <c r="A31" s="220" t="str">
        <f>BUDGET!A36</f>
        <v>Other:</v>
      </c>
      <c r="B31" s="218"/>
      <c r="C31" s="115">
        <f>BUDGET!AC36</f>
        <v>0</v>
      </c>
      <c r="D31" s="96"/>
      <c r="E31" s="115">
        <f>BUDGET!AK36</f>
        <v>0</v>
      </c>
      <c r="F31" s="96"/>
      <c r="G31" s="104"/>
      <c r="H31" s="106"/>
      <c r="I31" s="100"/>
      <c r="J31" s="26"/>
    </row>
    <row r="32" spans="1:10" s="4" customFormat="1" ht="20.100000000000001" customHeight="1" x14ac:dyDescent="0.25">
      <c r="A32" s="220" t="str">
        <f>BUDGET!A37</f>
        <v>Other:</v>
      </c>
      <c r="B32" s="218"/>
      <c r="C32" s="115">
        <f>BUDGET!AC37</f>
        <v>0</v>
      </c>
      <c r="D32" s="96"/>
      <c r="E32" s="115">
        <f>BUDGET!AK37</f>
        <v>0</v>
      </c>
      <c r="F32" s="96"/>
      <c r="G32" s="104"/>
      <c r="H32" s="106"/>
      <c r="I32" s="100"/>
      <c r="J32" s="26"/>
    </row>
    <row r="33" spans="1:10" s="4" customFormat="1" ht="20.100000000000001" customHeight="1" x14ac:dyDescent="0.25">
      <c r="A33" s="220" t="str">
        <f>BUDGET!A38</f>
        <v>Other:</v>
      </c>
      <c r="B33" s="218"/>
      <c r="C33" s="115">
        <f>BUDGET!AC38</f>
        <v>0</v>
      </c>
      <c r="D33" s="96"/>
      <c r="E33" s="115">
        <f>BUDGET!AK38</f>
        <v>0</v>
      </c>
      <c r="F33" s="96"/>
      <c r="G33" s="104"/>
      <c r="H33" s="106"/>
      <c r="I33" s="100"/>
      <c r="J33" s="26"/>
    </row>
    <row r="34" spans="1:10" s="4" customFormat="1" ht="20.100000000000001" customHeight="1" x14ac:dyDescent="0.25">
      <c r="A34" s="220" t="str">
        <f>BUDGET!A39</f>
        <v>Other:</v>
      </c>
      <c r="B34" s="218"/>
      <c r="C34" s="115">
        <f>BUDGET!AC39</f>
        <v>0</v>
      </c>
      <c r="D34" s="96"/>
      <c r="E34" s="115">
        <f>BUDGET!AK39</f>
        <v>0</v>
      </c>
      <c r="F34" s="96"/>
      <c r="G34" s="104"/>
      <c r="H34" s="106"/>
      <c r="I34" s="100"/>
      <c r="J34" s="26"/>
    </row>
    <row r="35" spans="1:10" s="4" customFormat="1" ht="20.100000000000001" customHeight="1" x14ac:dyDescent="0.25">
      <c r="A35" s="220" t="str">
        <f>BUDGET!A40</f>
        <v>Other:</v>
      </c>
      <c r="B35" s="218"/>
      <c r="C35" s="115">
        <f>BUDGET!AC40</f>
        <v>0</v>
      </c>
      <c r="D35" s="96"/>
      <c r="E35" s="115">
        <f>BUDGET!AK40</f>
        <v>0</v>
      </c>
      <c r="F35" s="96"/>
      <c r="G35" s="104"/>
      <c r="H35" s="106"/>
      <c r="I35" s="100"/>
      <c r="J35" s="26"/>
    </row>
    <row r="36" spans="1:10" s="4" customFormat="1" ht="20.100000000000001" customHeight="1" x14ac:dyDescent="0.25">
      <c r="A36" s="220" t="str">
        <f>BUDGET!A41</f>
        <v>Other:</v>
      </c>
      <c r="B36" s="218"/>
      <c r="C36" s="115">
        <f>BUDGET!AC41</f>
        <v>0</v>
      </c>
      <c r="D36" s="96"/>
      <c r="E36" s="115">
        <f>BUDGET!AK41</f>
        <v>0</v>
      </c>
      <c r="F36" s="96"/>
      <c r="G36" s="104"/>
      <c r="H36" s="106"/>
      <c r="I36" s="100"/>
      <c r="J36" s="26"/>
    </row>
    <row r="37" spans="1:10" s="4" customFormat="1" ht="20.100000000000001" customHeight="1" x14ac:dyDescent="0.25">
      <c r="A37" s="220" t="str">
        <f>BUDGET!A42</f>
        <v>Other:</v>
      </c>
      <c r="B37" s="218"/>
      <c r="C37" s="115">
        <f>BUDGET!AC42</f>
        <v>0</v>
      </c>
      <c r="D37" s="96"/>
      <c r="E37" s="115">
        <f>BUDGET!AK42</f>
        <v>0</v>
      </c>
      <c r="F37" s="96"/>
      <c r="G37" s="104"/>
      <c r="H37" s="106"/>
      <c r="I37" s="100"/>
      <c r="J37" s="26"/>
    </row>
    <row r="38" spans="1:10" s="4" customFormat="1" ht="20.100000000000001" customHeight="1" x14ac:dyDescent="0.25">
      <c r="A38" s="220" t="str">
        <f>BUDGET!A43</f>
        <v>Other:</v>
      </c>
      <c r="B38" s="218"/>
      <c r="C38" s="115">
        <f>BUDGET!AC43</f>
        <v>0</v>
      </c>
      <c r="D38" s="96"/>
      <c r="E38" s="115">
        <f>BUDGET!AK43</f>
        <v>0</v>
      </c>
      <c r="F38" s="96"/>
      <c r="G38" s="104"/>
      <c r="H38" s="106"/>
      <c r="I38" s="100"/>
      <c r="J38" s="26"/>
    </row>
    <row r="39" spans="1:10" s="4" customFormat="1" ht="20.100000000000001" customHeight="1" x14ac:dyDescent="0.25">
      <c r="A39" s="220" t="str">
        <f>BUDGET!A44</f>
        <v>Other:</v>
      </c>
      <c r="B39" s="218"/>
      <c r="C39" s="115">
        <f>BUDGET!AC44</f>
        <v>0</v>
      </c>
      <c r="D39" s="96"/>
      <c r="E39" s="115">
        <f>BUDGET!AK44</f>
        <v>0</v>
      </c>
      <c r="F39" s="96"/>
      <c r="G39" s="104"/>
      <c r="H39" s="106"/>
      <c r="I39" s="100"/>
      <c r="J39" s="26"/>
    </row>
    <row r="40" spans="1:10" s="4" customFormat="1" ht="20.100000000000001" customHeight="1" x14ac:dyDescent="0.25">
      <c r="A40" s="220" t="str">
        <f>BUDGET!A45</f>
        <v>Other:</v>
      </c>
      <c r="B40" s="218"/>
      <c r="C40" s="115">
        <f>BUDGET!AC45</f>
        <v>0</v>
      </c>
      <c r="D40" s="96"/>
      <c r="E40" s="115">
        <f>BUDGET!AK45</f>
        <v>0</v>
      </c>
      <c r="F40" s="96"/>
      <c r="G40" s="104"/>
      <c r="H40" s="106"/>
      <c r="I40" s="100"/>
      <c r="J40" s="26"/>
    </row>
    <row r="41" spans="1:10" s="4" customFormat="1" ht="20.100000000000001" customHeight="1" x14ac:dyDescent="0.25">
      <c r="A41" s="220" t="str">
        <f>BUDGET!A46</f>
        <v>Other:</v>
      </c>
      <c r="B41" s="218"/>
      <c r="C41" s="115">
        <f>BUDGET!AC46</f>
        <v>0</v>
      </c>
      <c r="D41" s="96"/>
      <c r="E41" s="115">
        <f>BUDGET!AK46</f>
        <v>0</v>
      </c>
      <c r="F41" s="96"/>
      <c r="G41" s="104"/>
      <c r="H41" s="106"/>
      <c r="I41" s="100"/>
      <c r="J41" s="26"/>
    </row>
    <row r="42" spans="1:10" s="4" customFormat="1" ht="20.100000000000001" customHeight="1" x14ac:dyDescent="0.25">
      <c r="A42" s="220" t="str">
        <f>BUDGET!A47</f>
        <v>Other:</v>
      </c>
      <c r="B42" s="218"/>
      <c r="C42" s="115">
        <f>BUDGET!AC47</f>
        <v>0</v>
      </c>
      <c r="D42" s="96"/>
      <c r="E42" s="115">
        <f>BUDGET!AK47</f>
        <v>0</v>
      </c>
      <c r="F42" s="96"/>
      <c r="G42" s="104"/>
      <c r="H42" s="106"/>
      <c r="I42" s="100"/>
      <c r="J42" s="26"/>
    </row>
    <row r="43" spans="1:10" s="4" customFormat="1" ht="20.100000000000001" customHeight="1" x14ac:dyDescent="0.25">
      <c r="A43" s="220" t="str">
        <f>BUDGET!A48</f>
        <v>Other:</v>
      </c>
      <c r="B43" s="218"/>
      <c r="C43" s="115">
        <f>BUDGET!AC48</f>
        <v>0</v>
      </c>
      <c r="D43" s="96"/>
      <c r="E43" s="115">
        <f>BUDGET!AK48</f>
        <v>0</v>
      </c>
      <c r="F43" s="96"/>
      <c r="G43" s="104"/>
      <c r="H43" s="106"/>
      <c r="I43" s="100"/>
      <c r="J43" s="26"/>
    </row>
    <row r="44" spans="1:10" s="7" customFormat="1" ht="19.5" thickBot="1" x14ac:dyDescent="0.35">
      <c r="A44" s="233" t="s">
        <v>38</v>
      </c>
      <c r="B44" s="232"/>
      <c r="C44" s="224">
        <f>SUM(C8:C43)</f>
        <v>0</v>
      </c>
      <c r="D44" s="98"/>
      <c r="E44" s="224">
        <f>SUM(E8:E43)</f>
        <v>0</v>
      </c>
      <c r="F44" s="98"/>
      <c r="G44" s="104"/>
      <c r="H44" s="106"/>
      <c r="I44" s="100"/>
      <c r="J44" s="19"/>
    </row>
    <row r="45" spans="1:10" s="1" customFormat="1" ht="8.1" customHeight="1" thickBot="1" x14ac:dyDescent="0.3">
      <c r="A45" s="81"/>
      <c r="B45" s="69"/>
      <c r="C45" s="71"/>
      <c r="D45" s="19"/>
      <c r="E45" s="71"/>
      <c r="F45" s="19"/>
      <c r="G45" s="72"/>
      <c r="H45" s="34"/>
      <c r="I45" s="94"/>
      <c r="J45" s="54"/>
    </row>
    <row r="46" spans="1:10" s="1" customFormat="1" ht="15.75" x14ac:dyDescent="0.25">
      <c r="A46" s="82" t="s">
        <v>13</v>
      </c>
      <c r="B46" s="33"/>
      <c r="C46" s="33"/>
      <c r="D46" s="33"/>
      <c r="E46" s="33"/>
      <c r="F46" s="33"/>
      <c r="G46" s="33"/>
      <c r="H46" s="33"/>
      <c r="I46" s="33"/>
      <c r="J46" s="54"/>
    </row>
    <row r="47" spans="1:10" s="5" customFormat="1" ht="15.75" x14ac:dyDescent="0.25">
      <c r="A47" s="511" t="s">
        <v>116</v>
      </c>
      <c r="B47" s="511"/>
      <c r="C47" s="511"/>
      <c r="D47" s="511"/>
      <c r="E47" s="511"/>
      <c r="F47" s="511"/>
      <c r="G47" s="511"/>
      <c r="H47" s="511"/>
      <c r="I47" s="511"/>
      <c r="J47" s="67"/>
    </row>
    <row r="48" spans="1:10" s="5" customFormat="1" ht="15.75" x14ac:dyDescent="0.25">
      <c r="A48" s="527" t="s">
        <v>117</v>
      </c>
      <c r="B48" s="527"/>
      <c r="C48" s="527"/>
      <c r="D48" s="527"/>
      <c r="E48" s="527"/>
      <c r="F48" s="527"/>
      <c r="G48" s="527"/>
      <c r="H48" s="527"/>
      <c r="I48" s="527"/>
      <c r="J48" s="67"/>
    </row>
    <row r="49" spans="1:10" s="5" customFormat="1" ht="15.75" x14ac:dyDescent="0.25">
      <c r="A49" s="511" t="s">
        <v>100</v>
      </c>
      <c r="B49" s="511"/>
      <c r="C49" s="511"/>
      <c r="D49" s="511"/>
      <c r="E49" s="511"/>
      <c r="F49" s="511"/>
      <c r="G49" s="511"/>
      <c r="H49" s="511"/>
      <c r="I49" s="511"/>
      <c r="J49" s="67"/>
    </row>
    <row r="50" spans="1:10" s="5" customFormat="1" ht="13.5" customHeight="1" thickBot="1" x14ac:dyDescent="0.3">
      <c r="A50" s="83"/>
      <c r="B50" s="19"/>
      <c r="C50" s="19"/>
      <c r="D50" s="19"/>
      <c r="E50" s="19"/>
      <c r="F50" s="19"/>
      <c r="G50" s="19"/>
      <c r="H50" s="19"/>
      <c r="I50" s="19"/>
      <c r="J50" s="19"/>
    </row>
    <row r="51" spans="1:10" s="63" customFormat="1" ht="39" customHeight="1" thickBot="1" x14ac:dyDescent="0.3">
      <c r="A51" s="114" t="s">
        <v>17</v>
      </c>
      <c r="B51" s="101"/>
      <c r="C51" s="388" t="s">
        <v>72</v>
      </c>
      <c r="D51" s="95"/>
      <c r="E51" s="388" t="s">
        <v>72</v>
      </c>
      <c r="F51" s="95"/>
      <c r="G51" s="512" t="s">
        <v>139</v>
      </c>
      <c r="H51" s="513"/>
      <c r="I51" s="514"/>
      <c r="J51" s="25"/>
    </row>
    <row r="52" spans="1:10" s="4" customFormat="1" ht="15.75" x14ac:dyDescent="0.25">
      <c r="A52" s="78" t="s">
        <v>133</v>
      </c>
      <c r="B52" s="120"/>
      <c r="C52" s="126"/>
      <c r="D52" s="193"/>
      <c r="E52" s="192"/>
      <c r="F52" s="193"/>
      <c r="G52" s="481"/>
      <c r="H52" s="482"/>
      <c r="I52" s="483"/>
      <c r="J52" s="31"/>
    </row>
    <row r="53" spans="1:10" s="4" customFormat="1" ht="20.100000000000001" customHeight="1" x14ac:dyDescent="0.25">
      <c r="A53" s="382" t="str">
        <f>BUDGET!A60</f>
        <v xml:space="preserve">Position: </v>
      </c>
      <c r="B53" s="120"/>
      <c r="C53" s="116">
        <f>BUDGET!AC60</f>
        <v>0</v>
      </c>
      <c r="D53" s="193"/>
      <c r="E53" s="194">
        <f>BUDGET!AK60</f>
        <v>0</v>
      </c>
      <c r="F53" s="193"/>
      <c r="G53" s="515"/>
      <c r="H53" s="516"/>
      <c r="I53" s="517"/>
      <c r="J53" s="31"/>
    </row>
    <row r="54" spans="1:10" s="4" customFormat="1" ht="20.100000000000001" customHeight="1" x14ac:dyDescent="0.25">
      <c r="A54" s="382" t="str">
        <f>BUDGET!A61</f>
        <v xml:space="preserve">Position: </v>
      </c>
      <c r="B54" s="120"/>
      <c r="C54" s="116">
        <f>BUDGET!AC61</f>
        <v>0</v>
      </c>
      <c r="D54" s="193"/>
      <c r="E54" s="194">
        <f>BUDGET!AK61</f>
        <v>0</v>
      </c>
      <c r="F54" s="193"/>
      <c r="G54" s="515"/>
      <c r="H54" s="516"/>
      <c r="I54" s="517"/>
      <c r="J54" s="31"/>
    </row>
    <row r="55" spans="1:10" s="4" customFormat="1" ht="20.100000000000001" customHeight="1" x14ac:dyDescent="0.25">
      <c r="A55" s="382" t="str">
        <f>BUDGET!A62</f>
        <v xml:space="preserve">Position: </v>
      </c>
      <c r="B55" s="120"/>
      <c r="C55" s="116">
        <f>BUDGET!AC62</f>
        <v>0</v>
      </c>
      <c r="D55" s="193"/>
      <c r="E55" s="194">
        <f>BUDGET!AK62</f>
        <v>0</v>
      </c>
      <c r="F55" s="193"/>
      <c r="G55" s="515"/>
      <c r="H55" s="516"/>
      <c r="I55" s="517"/>
      <c r="J55" s="31"/>
    </row>
    <row r="56" spans="1:10" s="4" customFormat="1" ht="20.100000000000001" customHeight="1" x14ac:dyDescent="0.25">
      <c r="A56" s="382" t="str">
        <f>BUDGET!A63</f>
        <v xml:space="preserve">Position: </v>
      </c>
      <c r="B56" s="120"/>
      <c r="C56" s="116">
        <f>BUDGET!AC63</f>
        <v>0</v>
      </c>
      <c r="D56" s="193"/>
      <c r="E56" s="194">
        <f>BUDGET!AK63</f>
        <v>0</v>
      </c>
      <c r="F56" s="193"/>
      <c r="G56" s="515"/>
      <c r="H56" s="516"/>
      <c r="I56" s="517"/>
      <c r="J56" s="31"/>
    </row>
    <row r="57" spans="1:10" s="4" customFormat="1" ht="20.100000000000001" customHeight="1" x14ac:dyDescent="0.25">
      <c r="A57" s="382" t="str">
        <f>BUDGET!A64</f>
        <v xml:space="preserve">Position: </v>
      </c>
      <c r="B57" s="120"/>
      <c r="C57" s="116">
        <f>BUDGET!AC64</f>
        <v>0</v>
      </c>
      <c r="D57" s="193"/>
      <c r="E57" s="194">
        <f>BUDGET!AK64</f>
        <v>0</v>
      </c>
      <c r="F57" s="193"/>
      <c r="G57" s="515"/>
      <c r="H57" s="516"/>
      <c r="I57" s="517"/>
      <c r="J57" s="31"/>
    </row>
    <row r="58" spans="1:10" s="4" customFormat="1" ht="20.100000000000001" customHeight="1" x14ac:dyDescent="0.25">
      <c r="A58" s="382" t="str">
        <f>BUDGET!A65</f>
        <v xml:space="preserve">Position: </v>
      </c>
      <c r="B58" s="120"/>
      <c r="C58" s="116">
        <f>BUDGET!AC65</f>
        <v>0</v>
      </c>
      <c r="D58" s="193"/>
      <c r="E58" s="194">
        <f>BUDGET!AK65</f>
        <v>0</v>
      </c>
      <c r="F58" s="193"/>
      <c r="G58" s="515"/>
      <c r="H58" s="516"/>
      <c r="I58" s="517"/>
      <c r="J58" s="31"/>
    </row>
    <row r="59" spans="1:10" s="4" customFormat="1" ht="20.100000000000001" customHeight="1" x14ac:dyDescent="0.25">
      <c r="A59" s="382" t="str">
        <f>BUDGET!A66</f>
        <v xml:space="preserve">Position: </v>
      </c>
      <c r="B59" s="120"/>
      <c r="C59" s="116">
        <f>BUDGET!AC66</f>
        <v>0</v>
      </c>
      <c r="D59" s="193"/>
      <c r="E59" s="194">
        <f>BUDGET!AK66</f>
        <v>0</v>
      </c>
      <c r="F59" s="193"/>
      <c r="G59" s="515"/>
      <c r="H59" s="516"/>
      <c r="I59" s="517"/>
      <c r="J59" s="31"/>
    </row>
    <row r="60" spans="1:10" s="4" customFormat="1" ht="20.100000000000001" customHeight="1" x14ac:dyDescent="0.25">
      <c r="A60" s="382" t="str">
        <f>BUDGET!A67</f>
        <v xml:space="preserve">Position: </v>
      </c>
      <c r="B60" s="120"/>
      <c r="C60" s="116">
        <f>BUDGET!AC67</f>
        <v>0</v>
      </c>
      <c r="D60" s="193"/>
      <c r="E60" s="194">
        <f>BUDGET!AK67</f>
        <v>0</v>
      </c>
      <c r="F60" s="193"/>
      <c r="G60" s="203"/>
      <c r="H60" s="204"/>
      <c r="I60" s="205"/>
      <c r="J60" s="31"/>
    </row>
    <row r="61" spans="1:10" s="4" customFormat="1" ht="20.100000000000001" customHeight="1" x14ac:dyDescent="0.25">
      <c r="A61" s="382" t="str">
        <f>BUDGET!A68</f>
        <v xml:space="preserve">Position: </v>
      </c>
      <c r="B61" s="120"/>
      <c r="C61" s="116">
        <f>BUDGET!AC68</f>
        <v>0</v>
      </c>
      <c r="D61" s="193"/>
      <c r="E61" s="194">
        <f>BUDGET!AK68</f>
        <v>0</v>
      </c>
      <c r="F61" s="193"/>
      <c r="G61" s="203"/>
      <c r="H61" s="204"/>
      <c r="I61" s="205"/>
      <c r="J61" s="31"/>
    </row>
    <row r="62" spans="1:10" s="4" customFormat="1" ht="20.100000000000001" customHeight="1" x14ac:dyDescent="0.25">
      <c r="A62" s="382" t="str">
        <f>BUDGET!A69</f>
        <v xml:space="preserve">Position: </v>
      </c>
      <c r="B62" s="120"/>
      <c r="C62" s="116">
        <f>BUDGET!AC69</f>
        <v>0</v>
      </c>
      <c r="D62" s="193"/>
      <c r="E62" s="194">
        <f>BUDGET!AK69</f>
        <v>0</v>
      </c>
      <c r="F62" s="193"/>
      <c r="G62" s="203"/>
      <c r="H62" s="204"/>
      <c r="I62" s="205"/>
      <c r="J62" s="31"/>
    </row>
    <row r="63" spans="1:10" s="60" customFormat="1" ht="15.75" x14ac:dyDescent="0.25">
      <c r="A63" s="75" t="str">
        <f>BUDGET!A70</f>
        <v>SUB-TOTAL SALARIES</v>
      </c>
      <c r="B63" s="135"/>
      <c r="C63" s="227">
        <f>BUDGET!AC70</f>
        <v>0</v>
      </c>
      <c r="D63" s="195"/>
      <c r="E63" s="142">
        <f>BUDGET!AK70</f>
        <v>0</v>
      </c>
      <c r="F63" s="195"/>
      <c r="G63" s="518" t="s">
        <v>74</v>
      </c>
      <c r="H63" s="519"/>
      <c r="I63" s="520"/>
    </row>
    <row r="64" spans="1:10" s="4" customFormat="1" ht="20.100000000000001" customHeight="1" x14ac:dyDescent="0.25">
      <c r="A64" s="109" t="str">
        <f>BUDGET!A71</f>
        <v>Fringe Benefits (list each position/title)</v>
      </c>
      <c r="B64" s="149"/>
      <c r="C64" s="228"/>
      <c r="D64" s="127"/>
      <c r="E64" s="147"/>
      <c r="F64" s="127"/>
      <c r="G64" s="521"/>
      <c r="H64" s="522"/>
      <c r="I64" s="523"/>
      <c r="J64" s="31"/>
    </row>
    <row r="65" spans="1:10" s="4" customFormat="1" ht="20.100000000000001" customHeight="1" x14ac:dyDescent="0.25">
      <c r="A65" s="382" t="str">
        <f>BUDGET!A72</f>
        <v xml:space="preserve">Position: </v>
      </c>
      <c r="B65" s="120"/>
      <c r="C65" s="116">
        <f>BUDGET!AC72</f>
        <v>0</v>
      </c>
      <c r="D65" s="193"/>
      <c r="E65" s="194">
        <f>BUDGET!AK72</f>
        <v>0</v>
      </c>
      <c r="F65" s="193"/>
      <c r="G65" s="524"/>
      <c r="H65" s="525"/>
      <c r="I65" s="526"/>
      <c r="J65" s="31"/>
    </row>
    <row r="66" spans="1:10" s="4" customFormat="1" ht="20.100000000000001" customHeight="1" x14ac:dyDescent="0.25">
      <c r="A66" s="382" t="str">
        <f>BUDGET!A73</f>
        <v xml:space="preserve">Position: </v>
      </c>
      <c r="B66" s="120"/>
      <c r="C66" s="116">
        <f>BUDGET!AC73</f>
        <v>0</v>
      </c>
      <c r="D66" s="193"/>
      <c r="E66" s="194">
        <f>BUDGET!AK73</f>
        <v>0</v>
      </c>
      <c r="F66" s="193"/>
      <c r="G66" s="524"/>
      <c r="H66" s="525"/>
      <c r="I66" s="526"/>
      <c r="J66" s="31"/>
    </row>
    <row r="67" spans="1:10" s="4" customFormat="1" ht="20.100000000000001" customHeight="1" x14ac:dyDescent="0.25">
      <c r="A67" s="382" t="str">
        <f>BUDGET!A74</f>
        <v xml:space="preserve">Position: </v>
      </c>
      <c r="B67" s="120"/>
      <c r="C67" s="116">
        <f>BUDGET!AC74</f>
        <v>0</v>
      </c>
      <c r="D67" s="193"/>
      <c r="E67" s="194">
        <f>BUDGET!AK74</f>
        <v>0</v>
      </c>
      <c r="F67" s="193"/>
      <c r="G67" s="524"/>
      <c r="H67" s="525"/>
      <c r="I67" s="526"/>
      <c r="J67" s="31"/>
    </row>
    <row r="68" spans="1:10" s="4" customFormat="1" ht="20.100000000000001" customHeight="1" x14ac:dyDescent="0.25">
      <c r="A68" s="382" t="str">
        <f>BUDGET!A75</f>
        <v xml:space="preserve">Position: </v>
      </c>
      <c r="B68" s="120"/>
      <c r="C68" s="116">
        <f>BUDGET!AC75</f>
        <v>0</v>
      </c>
      <c r="D68" s="193"/>
      <c r="E68" s="194">
        <f>BUDGET!AK75</f>
        <v>0</v>
      </c>
      <c r="F68" s="193"/>
      <c r="G68" s="524"/>
      <c r="H68" s="525"/>
      <c r="I68" s="526"/>
      <c r="J68" s="31"/>
    </row>
    <row r="69" spans="1:10" s="4" customFormat="1" ht="20.100000000000001" customHeight="1" x14ac:dyDescent="0.25">
      <c r="A69" s="382" t="str">
        <f>BUDGET!A76</f>
        <v xml:space="preserve">Position: </v>
      </c>
      <c r="B69" s="120"/>
      <c r="C69" s="116">
        <f>BUDGET!AC76</f>
        <v>0</v>
      </c>
      <c r="D69" s="193"/>
      <c r="E69" s="194">
        <f>BUDGET!AK76</f>
        <v>0</v>
      </c>
      <c r="F69" s="193"/>
      <c r="G69" s="524"/>
      <c r="H69" s="525"/>
      <c r="I69" s="526"/>
      <c r="J69" s="31"/>
    </row>
    <row r="70" spans="1:10" s="4" customFormat="1" ht="20.100000000000001" customHeight="1" x14ac:dyDescent="0.25">
      <c r="A70" s="382" t="str">
        <f>BUDGET!A77</f>
        <v xml:space="preserve">Position: </v>
      </c>
      <c r="B70" s="120"/>
      <c r="C70" s="116">
        <f>BUDGET!AC77</f>
        <v>0</v>
      </c>
      <c r="D70" s="193"/>
      <c r="E70" s="194">
        <f>BUDGET!AK77</f>
        <v>0</v>
      </c>
      <c r="F70" s="193"/>
      <c r="G70" s="524"/>
      <c r="H70" s="525"/>
      <c r="I70" s="526"/>
      <c r="J70" s="31"/>
    </row>
    <row r="71" spans="1:10" s="4" customFormat="1" ht="20.100000000000001" customHeight="1" x14ac:dyDescent="0.25">
      <c r="A71" s="382" t="str">
        <f>BUDGET!A78</f>
        <v xml:space="preserve">Position: </v>
      </c>
      <c r="B71" s="120"/>
      <c r="C71" s="116">
        <f>BUDGET!AC78</f>
        <v>0</v>
      </c>
      <c r="D71" s="193"/>
      <c r="E71" s="194">
        <f>BUDGET!AK78</f>
        <v>0</v>
      </c>
      <c r="F71" s="193"/>
      <c r="G71" s="524"/>
      <c r="H71" s="525"/>
      <c r="I71" s="526"/>
      <c r="J71" s="31"/>
    </row>
    <row r="72" spans="1:10" s="4" customFormat="1" ht="20.100000000000001" customHeight="1" x14ac:dyDescent="0.25">
      <c r="A72" s="382" t="str">
        <f>BUDGET!A79</f>
        <v xml:space="preserve">Position: </v>
      </c>
      <c r="B72" s="120"/>
      <c r="C72" s="116">
        <f>BUDGET!AC79</f>
        <v>0</v>
      </c>
      <c r="D72" s="193"/>
      <c r="E72" s="194">
        <f>BUDGET!AK79</f>
        <v>0</v>
      </c>
      <c r="F72" s="193"/>
      <c r="G72" s="203"/>
      <c r="H72" s="204"/>
      <c r="I72" s="205"/>
      <c r="J72" s="31"/>
    </row>
    <row r="73" spans="1:10" s="4" customFormat="1" ht="20.100000000000001" customHeight="1" x14ac:dyDescent="0.25">
      <c r="A73" s="382" t="str">
        <f>BUDGET!A80</f>
        <v xml:space="preserve">Position: </v>
      </c>
      <c r="B73" s="120"/>
      <c r="C73" s="116">
        <f>BUDGET!AC80</f>
        <v>0</v>
      </c>
      <c r="D73" s="193"/>
      <c r="E73" s="194">
        <f>BUDGET!AK80</f>
        <v>0</v>
      </c>
      <c r="F73" s="193"/>
      <c r="G73" s="203"/>
      <c r="H73" s="204"/>
      <c r="I73" s="205"/>
      <c r="J73" s="31"/>
    </row>
    <row r="74" spans="1:10" s="4" customFormat="1" ht="20.100000000000001" customHeight="1" x14ac:dyDescent="0.25">
      <c r="A74" s="382" t="str">
        <f>BUDGET!A81</f>
        <v xml:space="preserve">Position: </v>
      </c>
      <c r="B74" s="120"/>
      <c r="C74" s="116">
        <f>BUDGET!AC81</f>
        <v>0</v>
      </c>
      <c r="D74" s="193"/>
      <c r="E74" s="194">
        <f>BUDGET!AK81</f>
        <v>0</v>
      </c>
      <c r="F74" s="193"/>
      <c r="G74" s="203"/>
      <c r="H74" s="204"/>
      <c r="I74" s="205"/>
      <c r="J74" s="31"/>
    </row>
    <row r="75" spans="1:10" s="60" customFormat="1" ht="15.75" x14ac:dyDescent="0.25">
      <c r="A75" s="75" t="str">
        <f>BUDGET!A82</f>
        <v>SUB-TOTAL FRINGE BENEFITS</v>
      </c>
      <c r="B75" s="135"/>
      <c r="C75" s="227">
        <f>BUDGET!AC82</f>
        <v>0</v>
      </c>
      <c r="D75" s="195"/>
      <c r="E75" s="142">
        <f>BUDGET!AK82</f>
        <v>0</v>
      </c>
      <c r="F75" s="195"/>
      <c r="G75" s="518" t="s">
        <v>75</v>
      </c>
      <c r="H75" s="519"/>
      <c r="I75" s="520"/>
    </row>
    <row r="76" spans="1:10" s="4" customFormat="1" ht="20.100000000000001" customHeight="1" x14ac:dyDescent="0.25">
      <c r="A76" s="109" t="str">
        <f>BUDGET!A83</f>
        <v>Capital Expenditures (list each separately)</v>
      </c>
      <c r="B76" s="149"/>
      <c r="C76" s="228"/>
      <c r="D76" s="127"/>
      <c r="E76" s="147"/>
      <c r="F76" s="127"/>
      <c r="G76" s="521"/>
      <c r="H76" s="522"/>
      <c r="I76" s="523"/>
      <c r="J76" s="31"/>
    </row>
    <row r="77" spans="1:10" s="4" customFormat="1" ht="20.100000000000001" customHeight="1" x14ac:dyDescent="0.25">
      <c r="A77" s="382">
        <f>BUDGET!A84</f>
        <v>0</v>
      </c>
      <c r="B77" s="120"/>
      <c r="C77" s="116">
        <f>BUDGET!AC84</f>
        <v>0</v>
      </c>
      <c r="D77" s="193"/>
      <c r="E77" s="194">
        <f>BUDGET!AK84</f>
        <v>0</v>
      </c>
      <c r="F77" s="193"/>
      <c r="G77" s="524"/>
      <c r="H77" s="525"/>
      <c r="I77" s="526"/>
      <c r="J77" s="31"/>
    </row>
    <row r="78" spans="1:10" s="4" customFormat="1" ht="20.100000000000001" customHeight="1" x14ac:dyDescent="0.25">
      <c r="A78" s="382">
        <f>BUDGET!A85</f>
        <v>0</v>
      </c>
      <c r="B78" s="120"/>
      <c r="C78" s="116">
        <f>BUDGET!AC85</f>
        <v>0</v>
      </c>
      <c r="D78" s="193"/>
      <c r="E78" s="194">
        <f>BUDGET!AK85</f>
        <v>0</v>
      </c>
      <c r="F78" s="193"/>
      <c r="G78" s="524"/>
      <c r="H78" s="525"/>
      <c r="I78" s="526"/>
      <c r="J78" s="31"/>
    </row>
    <row r="79" spans="1:10" s="4" customFormat="1" ht="20.100000000000001" customHeight="1" x14ac:dyDescent="0.25">
      <c r="A79" s="382">
        <f>BUDGET!A86</f>
        <v>0</v>
      </c>
      <c r="B79" s="120"/>
      <c r="C79" s="116">
        <f>BUDGET!AC86</f>
        <v>0</v>
      </c>
      <c r="D79" s="193"/>
      <c r="E79" s="194">
        <f>BUDGET!AK86</f>
        <v>0</v>
      </c>
      <c r="F79" s="193"/>
      <c r="G79" s="524"/>
      <c r="H79" s="525"/>
      <c r="I79" s="526"/>
      <c r="J79" s="31"/>
    </row>
    <row r="80" spans="1:10" s="4" customFormat="1" ht="20.100000000000001" customHeight="1" x14ac:dyDescent="0.25">
      <c r="A80" s="382">
        <f>BUDGET!A87</f>
        <v>0</v>
      </c>
      <c r="B80" s="120"/>
      <c r="C80" s="116">
        <f>BUDGET!AC87</f>
        <v>0</v>
      </c>
      <c r="D80" s="193"/>
      <c r="E80" s="194">
        <f>BUDGET!AK87</f>
        <v>0</v>
      </c>
      <c r="F80" s="193"/>
      <c r="G80" s="524"/>
      <c r="H80" s="525"/>
      <c r="I80" s="526"/>
      <c r="J80" s="31"/>
    </row>
    <row r="81" spans="1:10" s="4" customFormat="1" ht="20.100000000000001" customHeight="1" x14ac:dyDescent="0.25">
      <c r="A81" s="382">
        <f>BUDGET!A88</f>
        <v>0</v>
      </c>
      <c r="B81" s="120"/>
      <c r="C81" s="116">
        <f>BUDGET!AC88</f>
        <v>0</v>
      </c>
      <c r="D81" s="193"/>
      <c r="E81" s="194">
        <f>BUDGET!AK88</f>
        <v>0</v>
      </c>
      <c r="F81" s="193"/>
      <c r="G81" s="524"/>
      <c r="H81" s="525"/>
      <c r="I81" s="526"/>
      <c r="J81" s="31"/>
    </row>
    <row r="82" spans="1:10" s="4" customFormat="1" ht="20.100000000000001" customHeight="1" x14ac:dyDescent="0.25">
      <c r="A82" s="382">
        <f>BUDGET!A89</f>
        <v>0</v>
      </c>
      <c r="B82" s="120"/>
      <c r="C82" s="116">
        <f>BUDGET!AC89</f>
        <v>0</v>
      </c>
      <c r="D82" s="193"/>
      <c r="E82" s="194">
        <f>BUDGET!AK89</f>
        <v>0</v>
      </c>
      <c r="F82" s="193"/>
      <c r="G82" s="524"/>
      <c r="H82" s="525"/>
      <c r="I82" s="526"/>
      <c r="J82" s="31"/>
    </row>
    <row r="83" spans="1:10" s="4" customFormat="1" ht="20.100000000000001" customHeight="1" x14ac:dyDescent="0.25">
      <c r="A83" s="382">
        <f>BUDGET!A90</f>
        <v>0</v>
      </c>
      <c r="B83" s="120"/>
      <c r="C83" s="116">
        <f>BUDGET!AC90</f>
        <v>0</v>
      </c>
      <c r="D83" s="193"/>
      <c r="E83" s="194">
        <f>BUDGET!AK90</f>
        <v>0</v>
      </c>
      <c r="F83" s="193"/>
      <c r="G83" s="524"/>
      <c r="H83" s="525"/>
      <c r="I83" s="526"/>
      <c r="J83" s="31"/>
    </row>
    <row r="84" spans="1:10" s="4" customFormat="1" ht="20.100000000000001" customHeight="1" x14ac:dyDescent="0.25">
      <c r="A84" s="382">
        <f>BUDGET!A91</f>
        <v>0</v>
      </c>
      <c r="B84" s="120"/>
      <c r="C84" s="116">
        <f>BUDGET!AC91</f>
        <v>0</v>
      </c>
      <c r="D84" s="193"/>
      <c r="E84" s="194">
        <f>BUDGET!AK91</f>
        <v>0</v>
      </c>
      <c r="F84" s="193"/>
      <c r="G84" s="524"/>
      <c r="H84" s="525"/>
      <c r="I84" s="526"/>
      <c r="J84" s="31"/>
    </row>
    <row r="85" spans="1:10" s="60" customFormat="1" ht="20.100000000000001" customHeight="1" x14ac:dyDescent="0.25">
      <c r="A85" s="382">
        <f>BUDGET!A92</f>
        <v>0</v>
      </c>
      <c r="B85" s="135"/>
      <c r="C85" s="116">
        <f>BUDGET!AC92</f>
        <v>0</v>
      </c>
      <c r="D85" s="195"/>
      <c r="E85" s="194">
        <f>BUDGET!AK92</f>
        <v>0</v>
      </c>
      <c r="F85" s="195"/>
      <c r="G85" s="524"/>
      <c r="H85" s="525"/>
      <c r="I85" s="526"/>
    </row>
    <row r="86" spans="1:10" s="4" customFormat="1" ht="20.100000000000001" customHeight="1" x14ac:dyDescent="0.25">
      <c r="A86" s="382">
        <f>BUDGET!A93</f>
        <v>0</v>
      </c>
      <c r="B86" s="149"/>
      <c r="C86" s="116">
        <f>BUDGET!AC93</f>
        <v>0</v>
      </c>
      <c r="D86" s="127"/>
      <c r="E86" s="194">
        <f>BUDGET!AK93</f>
        <v>0</v>
      </c>
      <c r="F86" s="127"/>
      <c r="G86" s="524"/>
      <c r="H86" s="525"/>
      <c r="I86" s="526"/>
      <c r="J86" s="31"/>
    </row>
    <row r="87" spans="1:10" s="4" customFormat="1" ht="15.75" x14ac:dyDescent="0.25">
      <c r="A87" s="75" t="str">
        <f>BUDGET!A94</f>
        <v>SUB-TOTAL CAPITAL EXPENDITURES</v>
      </c>
      <c r="B87" s="120"/>
      <c r="C87" s="227">
        <f>BUDGET!AC94</f>
        <v>0</v>
      </c>
      <c r="D87" s="193"/>
      <c r="E87" s="142">
        <f>BUDGET!AK94</f>
        <v>0</v>
      </c>
      <c r="F87" s="193"/>
      <c r="G87" s="508" t="s">
        <v>76</v>
      </c>
      <c r="H87" s="509"/>
      <c r="I87" s="510"/>
      <c r="J87" s="31"/>
    </row>
    <row r="88" spans="1:10" s="4" customFormat="1" ht="20.100000000000001" customHeight="1" x14ac:dyDescent="0.25">
      <c r="A88" s="109" t="str">
        <f>BUDGET!A95</f>
        <v>Conferences &amp; Meetings (list each separately)</v>
      </c>
      <c r="B88" s="120"/>
      <c r="C88" s="228"/>
      <c r="D88" s="193"/>
      <c r="E88" s="147"/>
      <c r="F88" s="193"/>
      <c r="G88" s="521"/>
      <c r="H88" s="522"/>
      <c r="I88" s="523"/>
      <c r="J88" s="31"/>
    </row>
    <row r="89" spans="1:10" s="4" customFormat="1" ht="20.100000000000001" customHeight="1" x14ac:dyDescent="0.25">
      <c r="A89" s="382">
        <f>BUDGET!A96</f>
        <v>0</v>
      </c>
      <c r="B89" s="120"/>
      <c r="C89" s="116">
        <f>BUDGET!AC96</f>
        <v>0</v>
      </c>
      <c r="D89" s="193"/>
      <c r="E89" s="194">
        <f>BUDGET!AK96</f>
        <v>0</v>
      </c>
      <c r="F89" s="193"/>
      <c r="G89" s="524"/>
      <c r="H89" s="525"/>
      <c r="I89" s="526"/>
      <c r="J89" s="31"/>
    </row>
    <row r="90" spans="1:10" s="4" customFormat="1" ht="20.100000000000001" customHeight="1" x14ac:dyDescent="0.25">
      <c r="A90" s="382">
        <f>BUDGET!A97</f>
        <v>0</v>
      </c>
      <c r="B90" s="120"/>
      <c r="C90" s="116">
        <f>BUDGET!AC97</f>
        <v>0</v>
      </c>
      <c r="D90" s="193"/>
      <c r="E90" s="194">
        <f>BUDGET!AK97</f>
        <v>0</v>
      </c>
      <c r="F90" s="193"/>
      <c r="G90" s="524"/>
      <c r="H90" s="525"/>
      <c r="I90" s="526"/>
      <c r="J90" s="31"/>
    </row>
    <row r="91" spans="1:10" s="4" customFormat="1" ht="20.100000000000001" customHeight="1" x14ac:dyDescent="0.25">
      <c r="A91" s="382">
        <f>BUDGET!A98</f>
        <v>0</v>
      </c>
      <c r="B91" s="120"/>
      <c r="C91" s="116">
        <f>BUDGET!AC98</f>
        <v>0</v>
      </c>
      <c r="D91" s="193"/>
      <c r="E91" s="194">
        <f>BUDGET!AK98</f>
        <v>0</v>
      </c>
      <c r="F91" s="193"/>
      <c r="G91" s="524"/>
      <c r="H91" s="525"/>
      <c r="I91" s="526"/>
      <c r="J91" s="31"/>
    </row>
    <row r="92" spans="1:10" s="4" customFormat="1" ht="20.100000000000001" customHeight="1" x14ac:dyDescent="0.25">
      <c r="A92" s="382">
        <f>BUDGET!A99</f>
        <v>0</v>
      </c>
      <c r="B92" s="120"/>
      <c r="C92" s="116">
        <f>BUDGET!AC99</f>
        <v>0</v>
      </c>
      <c r="D92" s="193"/>
      <c r="E92" s="194">
        <f>BUDGET!AK99</f>
        <v>0</v>
      </c>
      <c r="F92" s="193"/>
      <c r="G92" s="524"/>
      <c r="H92" s="525"/>
      <c r="I92" s="526"/>
      <c r="J92" s="31"/>
    </row>
    <row r="93" spans="1:10" s="4" customFormat="1" ht="20.100000000000001" customHeight="1" x14ac:dyDescent="0.25">
      <c r="A93" s="382">
        <f>BUDGET!A100</f>
        <v>0</v>
      </c>
      <c r="B93" s="120"/>
      <c r="C93" s="116">
        <f>BUDGET!AC100</f>
        <v>0</v>
      </c>
      <c r="D93" s="193"/>
      <c r="E93" s="194">
        <f>BUDGET!AK100</f>
        <v>0</v>
      </c>
      <c r="F93" s="193"/>
      <c r="G93" s="524"/>
      <c r="H93" s="525"/>
      <c r="I93" s="526"/>
      <c r="J93" s="31"/>
    </row>
    <row r="94" spans="1:10" s="4" customFormat="1" ht="20.100000000000001" customHeight="1" x14ac:dyDescent="0.25">
      <c r="A94" s="382">
        <f>BUDGET!A101</f>
        <v>0</v>
      </c>
      <c r="B94" s="120"/>
      <c r="C94" s="116">
        <f>BUDGET!AC101</f>
        <v>0</v>
      </c>
      <c r="D94" s="193"/>
      <c r="E94" s="194">
        <f>BUDGET!AK101</f>
        <v>0</v>
      </c>
      <c r="F94" s="193"/>
      <c r="G94" s="524"/>
      <c r="H94" s="525"/>
      <c r="I94" s="526"/>
      <c r="J94" s="31"/>
    </row>
    <row r="95" spans="1:10" s="60" customFormat="1" ht="20.100000000000001" customHeight="1" x14ac:dyDescent="0.25">
      <c r="A95" s="382">
        <f>BUDGET!A102</f>
        <v>0</v>
      </c>
      <c r="B95" s="135"/>
      <c r="C95" s="116">
        <f>BUDGET!AC102</f>
        <v>0</v>
      </c>
      <c r="D95" s="195"/>
      <c r="E95" s="194">
        <f>BUDGET!AK102</f>
        <v>0</v>
      </c>
      <c r="F95" s="195"/>
      <c r="G95" s="524"/>
      <c r="H95" s="525"/>
      <c r="I95" s="526"/>
    </row>
    <row r="96" spans="1:10" s="3" customFormat="1" ht="20.100000000000001" customHeight="1" x14ac:dyDescent="0.25">
      <c r="A96" s="382">
        <f>BUDGET!A103</f>
        <v>0</v>
      </c>
      <c r="B96" s="149"/>
      <c r="C96" s="116">
        <f>BUDGET!AC103</f>
        <v>0</v>
      </c>
      <c r="D96" s="127"/>
      <c r="E96" s="194">
        <f>BUDGET!AK103</f>
        <v>0</v>
      </c>
      <c r="F96" s="127"/>
      <c r="G96" s="524"/>
      <c r="H96" s="525"/>
      <c r="I96" s="526"/>
      <c r="J96" s="31"/>
    </row>
    <row r="97" spans="1:10" s="3" customFormat="1" ht="20.100000000000001" customHeight="1" x14ac:dyDescent="0.25">
      <c r="A97" s="382">
        <f>BUDGET!A104</f>
        <v>0</v>
      </c>
      <c r="B97" s="120"/>
      <c r="C97" s="116">
        <f>BUDGET!AC104</f>
        <v>0</v>
      </c>
      <c r="D97" s="193"/>
      <c r="E97" s="194">
        <f>BUDGET!AK104</f>
        <v>0</v>
      </c>
      <c r="F97" s="193"/>
      <c r="G97" s="524"/>
      <c r="H97" s="525"/>
      <c r="I97" s="526"/>
      <c r="J97" s="32"/>
    </row>
    <row r="98" spans="1:10" s="3" customFormat="1" ht="20.100000000000001" customHeight="1" x14ac:dyDescent="0.25">
      <c r="A98" s="382">
        <f>BUDGET!A105</f>
        <v>0</v>
      </c>
      <c r="B98" s="120"/>
      <c r="C98" s="116">
        <f>BUDGET!AC105</f>
        <v>0</v>
      </c>
      <c r="D98" s="193"/>
      <c r="E98" s="194">
        <f>BUDGET!AK105</f>
        <v>0</v>
      </c>
      <c r="F98" s="193"/>
      <c r="G98" s="524"/>
      <c r="H98" s="525"/>
      <c r="I98" s="526"/>
      <c r="J98" s="32"/>
    </row>
    <row r="99" spans="1:10" s="3" customFormat="1" ht="20.100000000000001" customHeight="1" x14ac:dyDescent="0.25">
      <c r="A99" s="75" t="str">
        <f>BUDGET!A106</f>
        <v>SUB-TOTAL CONFERENCES &amp; MEETINGS</v>
      </c>
      <c r="B99" s="120"/>
      <c r="C99" s="227">
        <f>BUDGET!AC106</f>
        <v>0</v>
      </c>
      <c r="D99" s="193"/>
      <c r="E99" s="142">
        <f>BUDGET!AK106</f>
        <v>0</v>
      </c>
      <c r="F99" s="193"/>
      <c r="G99" s="508" t="s">
        <v>77</v>
      </c>
      <c r="H99" s="509"/>
      <c r="I99" s="510"/>
      <c r="J99" s="32"/>
    </row>
    <row r="100" spans="1:10" s="3" customFormat="1" ht="20.100000000000001" customHeight="1" x14ac:dyDescent="0.25">
      <c r="A100" s="109" t="str">
        <f>BUDGET!A107</f>
        <v>Copying &amp; Printing (list each separately)</v>
      </c>
      <c r="B100" s="120"/>
      <c r="C100" s="228"/>
      <c r="D100" s="193"/>
      <c r="E100" s="147"/>
      <c r="F100" s="193"/>
      <c r="G100" s="528"/>
      <c r="H100" s="529"/>
      <c r="I100" s="530"/>
      <c r="J100" s="32"/>
    </row>
    <row r="101" spans="1:10" s="3" customFormat="1" ht="20.100000000000001" customHeight="1" x14ac:dyDescent="0.25">
      <c r="A101" s="382">
        <f>BUDGET!A108</f>
        <v>0</v>
      </c>
      <c r="B101" s="120"/>
      <c r="C101" s="116">
        <f>BUDGET!AC108</f>
        <v>0</v>
      </c>
      <c r="D101" s="193"/>
      <c r="E101" s="194">
        <f>BUDGET!AK108</f>
        <v>0</v>
      </c>
      <c r="F101" s="193"/>
      <c r="G101" s="524"/>
      <c r="H101" s="525"/>
      <c r="I101" s="526"/>
      <c r="J101" s="32"/>
    </row>
    <row r="102" spans="1:10" s="3" customFormat="1" ht="20.100000000000001" customHeight="1" x14ac:dyDescent="0.25">
      <c r="A102" s="382">
        <f>BUDGET!A109</f>
        <v>0</v>
      </c>
      <c r="B102" s="120"/>
      <c r="C102" s="116">
        <f>BUDGET!AC109</f>
        <v>0</v>
      </c>
      <c r="D102" s="193"/>
      <c r="E102" s="194">
        <f>BUDGET!AK109</f>
        <v>0</v>
      </c>
      <c r="F102" s="193"/>
      <c r="G102" s="524"/>
      <c r="H102" s="525"/>
      <c r="I102" s="526"/>
      <c r="J102" s="32"/>
    </row>
    <row r="103" spans="1:10" s="3" customFormat="1" ht="20.100000000000001" customHeight="1" x14ac:dyDescent="0.25">
      <c r="A103" s="382">
        <f>BUDGET!A110</f>
        <v>0</v>
      </c>
      <c r="B103" s="120"/>
      <c r="C103" s="116">
        <f>BUDGET!AC110</f>
        <v>0</v>
      </c>
      <c r="D103" s="193"/>
      <c r="E103" s="194">
        <f>BUDGET!AK110</f>
        <v>0</v>
      </c>
      <c r="F103" s="193"/>
      <c r="G103" s="524"/>
      <c r="H103" s="525"/>
      <c r="I103" s="526"/>
      <c r="J103" s="32"/>
    </row>
    <row r="104" spans="1:10" s="3" customFormat="1" ht="20.100000000000001" customHeight="1" x14ac:dyDescent="0.25">
      <c r="A104" s="382">
        <f>BUDGET!A111</f>
        <v>0</v>
      </c>
      <c r="B104" s="120"/>
      <c r="C104" s="116">
        <f>BUDGET!AC111</f>
        <v>0</v>
      </c>
      <c r="D104" s="193"/>
      <c r="E104" s="194">
        <f>BUDGET!AK111</f>
        <v>0</v>
      </c>
      <c r="F104" s="193"/>
      <c r="G104" s="524"/>
      <c r="H104" s="525"/>
      <c r="I104" s="526"/>
      <c r="J104" s="32"/>
    </row>
    <row r="105" spans="1:10" s="60" customFormat="1" ht="20.100000000000001" customHeight="1" x14ac:dyDescent="0.25">
      <c r="A105" s="382">
        <f>BUDGET!A112</f>
        <v>0</v>
      </c>
      <c r="B105" s="149"/>
      <c r="C105" s="116">
        <f>BUDGET!AC112</f>
        <v>0</v>
      </c>
      <c r="D105" s="196"/>
      <c r="E105" s="194">
        <f>BUDGET!AK112</f>
        <v>0</v>
      </c>
      <c r="F105" s="196"/>
      <c r="G105" s="524"/>
      <c r="H105" s="525"/>
      <c r="I105" s="526"/>
      <c r="J105" s="3"/>
    </row>
    <row r="106" spans="1:10" s="4" customFormat="1" ht="20.100000000000001" customHeight="1" x14ac:dyDescent="0.25">
      <c r="A106" s="382">
        <f>BUDGET!A113</f>
        <v>0</v>
      </c>
      <c r="B106" s="149"/>
      <c r="C106" s="116">
        <f>BUDGET!AC113</f>
        <v>0</v>
      </c>
      <c r="D106" s="196"/>
      <c r="E106" s="194">
        <f>BUDGET!AK113</f>
        <v>0</v>
      </c>
      <c r="F106" s="196"/>
      <c r="G106" s="524"/>
      <c r="H106" s="525"/>
      <c r="I106" s="526"/>
      <c r="J106" s="32"/>
    </row>
    <row r="107" spans="1:10" s="4" customFormat="1" ht="20.100000000000001" customHeight="1" x14ac:dyDescent="0.25">
      <c r="A107" s="382">
        <f>BUDGET!A114</f>
        <v>0</v>
      </c>
      <c r="B107" s="120"/>
      <c r="C107" s="116">
        <f>BUDGET!AC114</f>
        <v>0</v>
      </c>
      <c r="D107" s="193"/>
      <c r="E107" s="194">
        <f>BUDGET!AK114</f>
        <v>0</v>
      </c>
      <c r="F107" s="193"/>
      <c r="G107" s="524"/>
      <c r="H107" s="525"/>
      <c r="I107" s="526"/>
      <c r="J107" s="31"/>
    </row>
    <row r="108" spans="1:10" s="4" customFormat="1" ht="20.100000000000001" customHeight="1" x14ac:dyDescent="0.25">
      <c r="A108" s="382">
        <f>BUDGET!A115</f>
        <v>0</v>
      </c>
      <c r="B108" s="120"/>
      <c r="C108" s="116">
        <f>BUDGET!AC115</f>
        <v>0</v>
      </c>
      <c r="D108" s="193"/>
      <c r="E108" s="194">
        <f>BUDGET!AK115</f>
        <v>0</v>
      </c>
      <c r="F108" s="193"/>
      <c r="G108" s="524"/>
      <c r="H108" s="525"/>
      <c r="I108" s="526"/>
      <c r="J108" s="31"/>
    </row>
    <row r="109" spans="1:10" s="4" customFormat="1" ht="20.100000000000001" customHeight="1" x14ac:dyDescent="0.25">
      <c r="A109" s="382">
        <f>BUDGET!A116</f>
        <v>0</v>
      </c>
      <c r="B109" s="120"/>
      <c r="C109" s="116">
        <f>BUDGET!AC116</f>
        <v>0</v>
      </c>
      <c r="D109" s="193"/>
      <c r="E109" s="194">
        <f>BUDGET!AK116</f>
        <v>0</v>
      </c>
      <c r="F109" s="193"/>
      <c r="G109" s="524"/>
      <c r="H109" s="525"/>
      <c r="I109" s="526"/>
      <c r="J109" s="31"/>
    </row>
    <row r="110" spans="1:10" s="4" customFormat="1" ht="20.100000000000001" customHeight="1" x14ac:dyDescent="0.25">
      <c r="A110" s="382">
        <f>BUDGET!A117</f>
        <v>0</v>
      </c>
      <c r="B110" s="120"/>
      <c r="C110" s="116">
        <f>BUDGET!AC117</f>
        <v>0</v>
      </c>
      <c r="D110" s="193"/>
      <c r="E110" s="194">
        <f>BUDGET!AK117</f>
        <v>0</v>
      </c>
      <c r="F110" s="193"/>
      <c r="G110" s="524"/>
      <c r="H110" s="525"/>
      <c r="I110" s="526"/>
      <c r="J110" s="31"/>
    </row>
    <row r="111" spans="1:10" s="4" customFormat="1" ht="20.100000000000001" customHeight="1" x14ac:dyDescent="0.25">
      <c r="A111" s="75" t="str">
        <f>BUDGET!A118</f>
        <v>SUB-TOTAL COPYING &amp; PRINTING</v>
      </c>
      <c r="B111" s="120"/>
      <c r="C111" s="227">
        <f>BUDGET!AC118</f>
        <v>0</v>
      </c>
      <c r="D111" s="193"/>
      <c r="E111" s="142">
        <f>BUDGET!AK118</f>
        <v>0</v>
      </c>
      <c r="F111" s="193"/>
      <c r="G111" s="508" t="s">
        <v>78</v>
      </c>
      <c r="H111" s="509"/>
      <c r="I111" s="510"/>
      <c r="J111" s="31"/>
    </row>
    <row r="112" spans="1:10" s="4" customFormat="1" ht="15.75" x14ac:dyDescent="0.25">
      <c r="A112" s="109" t="str">
        <f>BUDGET!A119</f>
        <v>Equipment Rental/Maintenance  (list each separately)</v>
      </c>
      <c r="B112" s="120"/>
      <c r="C112" s="228"/>
      <c r="D112" s="193"/>
      <c r="E112" s="147"/>
      <c r="F112" s="193"/>
      <c r="G112" s="528"/>
      <c r="H112" s="529"/>
      <c r="I112" s="530"/>
      <c r="J112" s="31"/>
    </row>
    <row r="113" spans="1:10" s="4" customFormat="1" ht="20.100000000000001" customHeight="1" x14ac:dyDescent="0.25">
      <c r="A113" s="382">
        <f>BUDGET!A120</f>
        <v>0</v>
      </c>
      <c r="B113" s="120"/>
      <c r="C113" s="116">
        <f>BUDGET!AC120</f>
        <v>0</v>
      </c>
      <c r="D113" s="193"/>
      <c r="E113" s="194">
        <f>BUDGET!AK120</f>
        <v>0</v>
      </c>
      <c r="F113" s="193"/>
      <c r="G113" s="524"/>
      <c r="H113" s="525"/>
      <c r="I113" s="526"/>
      <c r="J113" s="31"/>
    </row>
    <row r="114" spans="1:10" s="4" customFormat="1" ht="20.100000000000001" customHeight="1" x14ac:dyDescent="0.25">
      <c r="A114" s="382">
        <f>BUDGET!A121</f>
        <v>0</v>
      </c>
      <c r="B114" s="120"/>
      <c r="C114" s="116">
        <f>BUDGET!AC121</f>
        <v>0</v>
      </c>
      <c r="D114" s="193"/>
      <c r="E114" s="194">
        <f>BUDGET!AK121</f>
        <v>0</v>
      </c>
      <c r="F114" s="193"/>
      <c r="G114" s="524"/>
      <c r="H114" s="525"/>
      <c r="I114" s="526"/>
      <c r="J114" s="31"/>
    </row>
    <row r="115" spans="1:10" s="60" customFormat="1" ht="20.100000000000001" customHeight="1" x14ac:dyDescent="0.25">
      <c r="A115" s="382">
        <f>BUDGET!A122</f>
        <v>0</v>
      </c>
      <c r="B115" s="135"/>
      <c r="C115" s="116">
        <f>BUDGET!AC122</f>
        <v>0</v>
      </c>
      <c r="D115" s="195"/>
      <c r="E115" s="194">
        <f>BUDGET!AK122</f>
        <v>0</v>
      </c>
      <c r="F115" s="195"/>
      <c r="G115" s="524"/>
      <c r="H115" s="525"/>
      <c r="I115" s="526"/>
    </row>
    <row r="116" spans="1:10" s="4" customFormat="1" ht="20.100000000000001" customHeight="1" x14ac:dyDescent="0.25">
      <c r="A116" s="382">
        <f>BUDGET!A123</f>
        <v>0</v>
      </c>
      <c r="B116" s="149"/>
      <c r="C116" s="116">
        <f>BUDGET!AC123</f>
        <v>0</v>
      </c>
      <c r="D116" s="127"/>
      <c r="E116" s="194">
        <f>BUDGET!AK123</f>
        <v>0</v>
      </c>
      <c r="F116" s="127"/>
      <c r="G116" s="524"/>
      <c r="H116" s="525"/>
      <c r="I116" s="526"/>
      <c r="J116" s="31"/>
    </row>
    <row r="117" spans="1:10" s="4" customFormat="1" ht="20.100000000000001" customHeight="1" x14ac:dyDescent="0.25">
      <c r="A117" s="382">
        <f>BUDGET!A124</f>
        <v>0</v>
      </c>
      <c r="B117" s="120"/>
      <c r="C117" s="116">
        <f>BUDGET!AC124</f>
        <v>0</v>
      </c>
      <c r="D117" s="193"/>
      <c r="E117" s="194">
        <f>BUDGET!AK124</f>
        <v>0</v>
      </c>
      <c r="F117" s="193"/>
      <c r="G117" s="524"/>
      <c r="H117" s="525"/>
      <c r="I117" s="526"/>
      <c r="J117" s="31"/>
    </row>
    <row r="118" spans="1:10" s="4" customFormat="1" ht="20.100000000000001" customHeight="1" x14ac:dyDescent="0.25">
      <c r="A118" s="382">
        <f>BUDGET!A125</f>
        <v>0</v>
      </c>
      <c r="B118" s="120"/>
      <c r="C118" s="116">
        <f>BUDGET!AC125</f>
        <v>0</v>
      </c>
      <c r="D118" s="193"/>
      <c r="E118" s="194">
        <f>BUDGET!AK125</f>
        <v>0</v>
      </c>
      <c r="F118" s="193"/>
      <c r="G118" s="524"/>
      <c r="H118" s="525"/>
      <c r="I118" s="526"/>
      <c r="J118" s="31"/>
    </row>
    <row r="119" spans="1:10" s="4" customFormat="1" ht="20.100000000000001" customHeight="1" x14ac:dyDescent="0.25">
      <c r="A119" s="382">
        <f>BUDGET!A126</f>
        <v>0</v>
      </c>
      <c r="B119" s="120"/>
      <c r="C119" s="116">
        <f>BUDGET!AC126</f>
        <v>0</v>
      </c>
      <c r="D119" s="193"/>
      <c r="E119" s="194">
        <f>BUDGET!AK126</f>
        <v>0</v>
      </c>
      <c r="F119" s="193"/>
      <c r="G119" s="524"/>
      <c r="H119" s="525"/>
      <c r="I119" s="526"/>
      <c r="J119" s="31"/>
    </row>
    <row r="120" spans="1:10" s="4" customFormat="1" ht="20.100000000000001" customHeight="1" x14ac:dyDescent="0.25">
      <c r="A120" s="382">
        <f>BUDGET!A127</f>
        <v>0</v>
      </c>
      <c r="B120" s="120"/>
      <c r="C120" s="116">
        <f>BUDGET!AC127</f>
        <v>0</v>
      </c>
      <c r="D120" s="193"/>
      <c r="E120" s="194">
        <f>BUDGET!AK127</f>
        <v>0</v>
      </c>
      <c r="F120" s="193"/>
      <c r="G120" s="524"/>
      <c r="H120" s="525"/>
      <c r="I120" s="526"/>
      <c r="J120" s="31"/>
    </row>
    <row r="121" spans="1:10" s="4" customFormat="1" ht="20.100000000000001" customHeight="1" x14ac:dyDescent="0.25">
      <c r="A121" s="382">
        <f>BUDGET!A128</f>
        <v>0</v>
      </c>
      <c r="B121" s="120"/>
      <c r="C121" s="116">
        <f>BUDGET!AC128</f>
        <v>0</v>
      </c>
      <c r="D121" s="193"/>
      <c r="E121" s="194">
        <f>BUDGET!AK128</f>
        <v>0</v>
      </c>
      <c r="F121" s="193"/>
      <c r="G121" s="524"/>
      <c r="H121" s="525"/>
      <c r="I121" s="526"/>
      <c r="J121" s="31"/>
    </row>
    <row r="122" spans="1:10" s="4" customFormat="1" ht="20.100000000000001" customHeight="1" x14ac:dyDescent="0.25">
      <c r="A122" s="382">
        <f>BUDGET!A129</f>
        <v>0</v>
      </c>
      <c r="B122" s="120"/>
      <c r="C122" s="116">
        <f>BUDGET!AC129</f>
        <v>0</v>
      </c>
      <c r="D122" s="193"/>
      <c r="E122" s="194">
        <f>BUDGET!AK129</f>
        <v>0</v>
      </c>
      <c r="F122" s="193"/>
      <c r="G122" s="524"/>
      <c r="H122" s="525"/>
      <c r="I122" s="526"/>
      <c r="J122" s="31"/>
    </row>
    <row r="123" spans="1:10" s="4" customFormat="1" ht="20.100000000000001" customHeight="1" x14ac:dyDescent="0.25">
      <c r="A123" s="75" t="str">
        <f>BUDGET!A130</f>
        <v>SUB-TOTAL EQUIPMENT RENTAL/MAINTENANCE</v>
      </c>
      <c r="B123" s="120"/>
      <c r="C123" s="227">
        <f>BUDGET!AC130</f>
        <v>0</v>
      </c>
      <c r="D123" s="193"/>
      <c r="E123" s="142">
        <f>BUDGET!AK130</f>
        <v>0</v>
      </c>
      <c r="F123" s="193"/>
      <c r="G123" s="508" t="s">
        <v>79</v>
      </c>
      <c r="H123" s="509"/>
      <c r="I123" s="510"/>
      <c r="J123" s="31"/>
    </row>
    <row r="124" spans="1:10" s="4" customFormat="1" ht="20.100000000000001" customHeight="1" x14ac:dyDescent="0.25">
      <c r="A124" s="109" t="str">
        <f>BUDGET!A131</f>
        <v>Insurance  (list each separately)</v>
      </c>
      <c r="B124" s="120"/>
      <c r="C124" s="228"/>
      <c r="D124" s="193"/>
      <c r="E124" s="147"/>
      <c r="F124" s="193"/>
      <c r="G124" s="528"/>
      <c r="H124" s="529"/>
      <c r="I124" s="530"/>
      <c r="J124" s="31"/>
    </row>
    <row r="125" spans="1:10" s="60" customFormat="1" ht="20.100000000000001" customHeight="1" x14ac:dyDescent="0.25">
      <c r="A125" s="382">
        <f>BUDGET!A132</f>
        <v>0</v>
      </c>
      <c r="B125" s="135"/>
      <c r="C125" s="116">
        <f>BUDGET!AC132</f>
        <v>0</v>
      </c>
      <c r="D125" s="195"/>
      <c r="E125" s="194">
        <f>BUDGET!AK132</f>
        <v>0</v>
      </c>
      <c r="F125" s="195"/>
      <c r="G125" s="524"/>
      <c r="H125" s="525"/>
      <c r="I125" s="526"/>
    </row>
    <row r="126" spans="1:10" s="4" customFormat="1" ht="20.100000000000001" customHeight="1" x14ac:dyDescent="0.25">
      <c r="A126" s="382">
        <f>BUDGET!A133</f>
        <v>0</v>
      </c>
      <c r="B126" s="149"/>
      <c r="C126" s="116">
        <f>BUDGET!AC133</f>
        <v>0</v>
      </c>
      <c r="D126" s="127"/>
      <c r="E126" s="194">
        <f>BUDGET!AK133</f>
        <v>0</v>
      </c>
      <c r="F126" s="127"/>
      <c r="G126" s="524"/>
      <c r="H126" s="525"/>
      <c r="I126" s="526"/>
      <c r="J126" s="31"/>
    </row>
    <row r="127" spans="1:10" s="4" customFormat="1" ht="20.100000000000001" customHeight="1" x14ac:dyDescent="0.25">
      <c r="A127" s="382">
        <f>BUDGET!A134</f>
        <v>0</v>
      </c>
      <c r="B127" s="120"/>
      <c r="C127" s="116">
        <f>BUDGET!AC134</f>
        <v>0</v>
      </c>
      <c r="D127" s="193"/>
      <c r="E127" s="194">
        <f>BUDGET!AK134</f>
        <v>0</v>
      </c>
      <c r="F127" s="193"/>
      <c r="G127" s="524"/>
      <c r="H127" s="525"/>
      <c r="I127" s="526"/>
      <c r="J127" s="31"/>
    </row>
    <row r="128" spans="1:10" s="4" customFormat="1" ht="20.100000000000001" customHeight="1" x14ac:dyDescent="0.25">
      <c r="A128" s="382">
        <f>BUDGET!A135</f>
        <v>0</v>
      </c>
      <c r="B128" s="120"/>
      <c r="C128" s="116">
        <f>BUDGET!AC135</f>
        <v>0</v>
      </c>
      <c r="D128" s="193"/>
      <c r="E128" s="194">
        <f>BUDGET!AK135</f>
        <v>0</v>
      </c>
      <c r="F128" s="193"/>
      <c r="G128" s="524"/>
      <c r="H128" s="525"/>
      <c r="I128" s="526"/>
      <c r="J128" s="31"/>
    </row>
    <row r="129" spans="1:10" s="4" customFormat="1" ht="20.100000000000001" customHeight="1" x14ac:dyDescent="0.25">
      <c r="A129" s="382">
        <f>BUDGET!A136</f>
        <v>0</v>
      </c>
      <c r="B129" s="120"/>
      <c r="C129" s="116">
        <f>BUDGET!AC136</f>
        <v>0</v>
      </c>
      <c r="D129" s="193"/>
      <c r="E129" s="194">
        <f>BUDGET!AK136</f>
        <v>0</v>
      </c>
      <c r="F129" s="193"/>
      <c r="G129" s="524"/>
      <c r="H129" s="525"/>
      <c r="I129" s="526"/>
      <c r="J129" s="31"/>
    </row>
    <row r="130" spans="1:10" s="4" customFormat="1" ht="20.100000000000001" customHeight="1" x14ac:dyDescent="0.25">
      <c r="A130" s="382">
        <f>BUDGET!A137</f>
        <v>0</v>
      </c>
      <c r="B130" s="120"/>
      <c r="C130" s="116">
        <f>BUDGET!AC137</f>
        <v>0</v>
      </c>
      <c r="D130" s="193"/>
      <c r="E130" s="194">
        <f>BUDGET!AK137</f>
        <v>0</v>
      </c>
      <c r="F130" s="193"/>
      <c r="G130" s="524"/>
      <c r="H130" s="525"/>
      <c r="I130" s="526"/>
      <c r="J130" s="31"/>
    </row>
    <row r="131" spans="1:10" s="4" customFormat="1" ht="20.100000000000001" customHeight="1" x14ac:dyDescent="0.25">
      <c r="A131" s="382">
        <f>BUDGET!A138</f>
        <v>0</v>
      </c>
      <c r="B131" s="120"/>
      <c r="C131" s="116">
        <f>BUDGET!AC138</f>
        <v>0</v>
      </c>
      <c r="D131" s="193"/>
      <c r="E131" s="194">
        <f>BUDGET!AK138</f>
        <v>0</v>
      </c>
      <c r="F131" s="193"/>
      <c r="G131" s="524"/>
      <c r="H131" s="525"/>
      <c r="I131" s="526"/>
      <c r="J131" s="31"/>
    </row>
    <row r="132" spans="1:10" s="4" customFormat="1" ht="20.100000000000001" customHeight="1" x14ac:dyDescent="0.25">
      <c r="A132" s="382">
        <f>BUDGET!A139</f>
        <v>0</v>
      </c>
      <c r="B132" s="120"/>
      <c r="C132" s="116">
        <f>BUDGET!AC139</f>
        <v>0</v>
      </c>
      <c r="D132" s="193"/>
      <c r="E132" s="194">
        <f>BUDGET!AK139</f>
        <v>0</v>
      </c>
      <c r="F132" s="193"/>
      <c r="G132" s="524"/>
      <c r="H132" s="525"/>
      <c r="I132" s="526"/>
      <c r="J132" s="31"/>
    </row>
    <row r="133" spans="1:10" s="4" customFormat="1" ht="20.100000000000001" customHeight="1" x14ac:dyDescent="0.25">
      <c r="A133" s="382">
        <f>BUDGET!A140</f>
        <v>0</v>
      </c>
      <c r="B133" s="120"/>
      <c r="C133" s="116">
        <f>BUDGET!AC140</f>
        <v>0</v>
      </c>
      <c r="D133" s="193"/>
      <c r="E133" s="194">
        <f>BUDGET!AK140</f>
        <v>0</v>
      </c>
      <c r="F133" s="193"/>
      <c r="G133" s="524"/>
      <c r="H133" s="525"/>
      <c r="I133" s="526"/>
      <c r="J133" s="31"/>
    </row>
    <row r="134" spans="1:10" s="4" customFormat="1" ht="20.100000000000001" customHeight="1" x14ac:dyDescent="0.25">
      <c r="A134" s="382">
        <f>BUDGET!A141</f>
        <v>0</v>
      </c>
      <c r="B134" s="120"/>
      <c r="C134" s="116">
        <f>BUDGET!AC141</f>
        <v>0</v>
      </c>
      <c r="D134" s="193"/>
      <c r="E134" s="194">
        <f>BUDGET!AK141</f>
        <v>0</v>
      </c>
      <c r="F134" s="193"/>
      <c r="G134" s="524"/>
      <c r="H134" s="525"/>
      <c r="I134" s="526"/>
      <c r="J134" s="31"/>
    </row>
    <row r="135" spans="1:10" s="60" customFormat="1" ht="20.100000000000001" customHeight="1" x14ac:dyDescent="0.25">
      <c r="A135" s="75" t="str">
        <f>BUDGET!A142</f>
        <v>SUB-TOTAL INSURANCE</v>
      </c>
      <c r="B135" s="135"/>
      <c r="C135" s="227">
        <f>BUDGET!AC142</f>
        <v>0</v>
      </c>
      <c r="D135" s="195"/>
      <c r="E135" s="142">
        <f>BUDGET!AK142</f>
        <v>0</v>
      </c>
      <c r="F135" s="195"/>
      <c r="G135" s="508" t="s">
        <v>80</v>
      </c>
      <c r="H135" s="509"/>
      <c r="I135" s="510"/>
    </row>
    <row r="136" spans="1:10" s="4" customFormat="1" ht="20.100000000000001" customHeight="1" x14ac:dyDescent="0.25">
      <c r="A136" s="109" t="str">
        <f>BUDGET!A143</f>
        <v>Licenses, Registration, Permits  (list each separately)</v>
      </c>
      <c r="B136" s="149"/>
      <c r="C136" s="228"/>
      <c r="D136" s="127"/>
      <c r="E136" s="147"/>
      <c r="F136" s="127"/>
      <c r="G136" s="528"/>
      <c r="H136" s="529"/>
      <c r="I136" s="530"/>
      <c r="J136" s="31"/>
    </row>
    <row r="137" spans="1:10" s="4" customFormat="1" ht="20.100000000000001" customHeight="1" x14ac:dyDescent="0.25">
      <c r="A137" s="382">
        <f>BUDGET!A144</f>
        <v>0</v>
      </c>
      <c r="B137" s="120"/>
      <c r="C137" s="116">
        <f>BUDGET!AC144</f>
        <v>0</v>
      </c>
      <c r="D137" s="193"/>
      <c r="E137" s="194">
        <f>BUDGET!AK144</f>
        <v>0</v>
      </c>
      <c r="F137" s="193"/>
      <c r="G137" s="524"/>
      <c r="H137" s="525"/>
      <c r="I137" s="526"/>
      <c r="J137" s="31"/>
    </row>
    <row r="138" spans="1:10" s="4" customFormat="1" ht="20.100000000000001" customHeight="1" x14ac:dyDescent="0.25">
      <c r="A138" s="382">
        <f>BUDGET!A145</f>
        <v>0</v>
      </c>
      <c r="B138" s="120"/>
      <c r="C138" s="116">
        <f>BUDGET!AC145</f>
        <v>0</v>
      </c>
      <c r="D138" s="193"/>
      <c r="E138" s="194">
        <f>BUDGET!AK145</f>
        <v>0</v>
      </c>
      <c r="F138" s="193"/>
      <c r="G138" s="524"/>
      <c r="H138" s="525"/>
      <c r="I138" s="526"/>
      <c r="J138" s="31"/>
    </row>
    <row r="139" spans="1:10" s="4" customFormat="1" ht="20.100000000000001" customHeight="1" x14ac:dyDescent="0.25">
      <c r="A139" s="382">
        <f>BUDGET!A146</f>
        <v>0</v>
      </c>
      <c r="B139" s="120"/>
      <c r="C139" s="116">
        <f>BUDGET!AC146</f>
        <v>0</v>
      </c>
      <c r="D139" s="193"/>
      <c r="E139" s="194">
        <f>BUDGET!AK146</f>
        <v>0</v>
      </c>
      <c r="F139" s="193"/>
      <c r="G139" s="524"/>
      <c r="H139" s="525"/>
      <c r="I139" s="526"/>
      <c r="J139" s="31"/>
    </row>
    <row r="140" spans="1:10" s="4" customFormat="1" ht="20.100000000000001" customHeight="1" x14ac:dyDescent="0.25">
      <c r="A140" s="382">
        <f>BUDGET!A147</f>
        <v>0</v>
      </c>
      <c r="B140" s="120"/>
      <c r="C140" s="116">
        <f>BUDGET!AC147</f>
        <v>0</v>
      </c>
      <c r="D140" s="193"/>
      <c r="E140" s="194">
        <f>BUDGET!AK147</f>
        <v>0</v>
      </c>
      <c r="F140" s="193"/>
      <c r="G140" s="524"/>
      <c r="H140" s="525"/>
      <c r="I140" s="526"/>
      <c r="J140" s="31"/>
    </row>
    <row r="141" spans="1:10" s="4" customFormat="1" ht="20.100000000000001" customHeight="1" x14ac:dyDescent="0.25">
      <c r="A141" s="382">
        <f>BUDGET!A148</f>
        <v>0</v>
      </c>
      <c r="B141" s="120"/>
      <c r="C141" s="116">
        <f>BUDGET!AC148</f>
        <v>0</v>
      </c>
      <c r="D141" s="193"/>
      <c r="E141" s="194">
        <f>BUDGET!AK148</f>
        <v>0</v>
      </c>
      <c r="F141" s="193"/>
      <c r="G141" s="524"/>
      <c r="H141" s="525"/>
      <c r="I141" s="526"/>
      <c r="J141" s="31"/>
    </row>
    <row r="142" spans="1:10" s="4" customFormat="1" ht="20.100000000000001" customHeight="1" x14ac:dyDescent="0.25">
      <c r="A142" s="382">
        <f>BUDGET!A149</f>
        <v>0</v>
      </c>
      <c r="B142" s="120"/>
      <c r="C142" s="116">
        <f>BUDGET!AC149</f>
        <v>0</v>
      </c>
      <c r="D142" s="193"/>
      <c r="E142" s="194">
        <f>BUDGET!AK149</f>
        <v>0</v>
      </c>
      <c r="F142" s="193"/>
      <c r="G142" s="524"/>
      <c r="H142" s="525"/>
      <c r="I142" s="526"/>
      <c r="J142" s="31"/>
    </row>
    <row r="143" spans="1:10" s="4" customFormat="1" ht="20.100000000000001" customHeight="1" x14ac:dyDescent="0.25">
      <c r="A143" s="382">
        <f>BUDGET!A150</f>
        <v>0</v>
      </c>
      <c r="B143" s="120"/>
      <c r="C143" s="116">
        <f>BUDGET!AC150</f>
        <v>0</v>
      </c>
      <c r="D143" s="193"/>
      <c r="E143" s="194">
        <f>BUDGET!AK150</f>
        <v>0</v>
      </c>
      <c r="F143" s="193"/>
      <c r="G143" s="524"/>
      <c r="H143" s="525"/>
      <c r="I143" s="526"/>
      <c r="J143" s="31"/>
    </row>
    <row r="144" spans="1:10" s="4" customFormat="1" ht="20.100000000000001" customHeight="1" x14ac:dyDescent="0.25">
      <c r="A144" s="382">
        <f>BUDGET!A151</f>
        <v>0</v>
      </c>
      <c r="B144" s="120"/>
      <c r="C144" s="116">
        <f>BUDGET!AC151</f>
        <v>0</v>
      </c>
      <c r="D144" s="193"/>
      <c r="E144" s="194">
        <f>BUDGET!AK151</f>
        <v>0</v>
      </c>
      <c r="F144" s="193"/>
      <c r="G144" s="524"/>
      <c r="H144" s="525"/>
      <c r="I144" s="526"/>
      <c r="J144" s="31"/>
    </row>
    <row r="145" spans="1:10" s="60" customFormat="1" ht="20.100000000000001" customHeight="1" x14ac:dyDescent="0.25">
      <c r="A145" s="382">
        <f>BUDGET!A152</f>
        <v>0</v>
      </c>
      <c r="B145" s="135"/>
      <c r="C145" s="116">
        <f>BUDGET!AC152</f>
        <v>0</v>
      </c>
      <c r="D145" s="195"/>
      <c r="E145" s="194">
        <f>BUDGET!AK152</f>
        <v>0</v>
      </c>
      <c r="F145" s="195"/>
      <c r="G145" s="524"/>
      <c r="H145" s="525"/>
      <c r="I145" s="526"/>
    </row>
    <row r="146" spans="1:10" s="4" customFormat="1" ht="20.100000000000001" customHeight="1" x14ac:dyDescent="0.25">
      <c r="A146" s="382">
        <f>BUDGET!A153</f>
        <v>0</v>
      </c>
      <c r="B146" s="149"/>
      <c r="C146" s="116">
        <f>BUDGET!AC153</f>
        <v>0</v>
      </c>
      <c r="D146" s="127"/>
      <c r="E146" s="194">
        <f>BUDGET!AK153</f>
        <v>0</v>
      </c>
      <c r="F146" s="127"/>
      <c r="G146" s="524"/>
      <c r="H146" s="525"/>
      <c r="I146" s="526"/>
      <c r="J146" s="31"/>
    </row>
    <row r="147" spans="1:10" s="4" customFormat="1" ht="20.100000000000001" customHeight="1" x14ac:dyDescent="0.25">
      <c r="A147" s="75" t="str">
        <f>BUDGET!A154</f>
        <v>SUB-TOTAL LICENSES, REGISTRATION, PERMITS</v>
      </c>
      <c r="B147" s="120"/>
      <c r="C147" s="227">
        <f>BUDGET!AC154</f>
        <v>0</v>
      </c>
      <c r="D147" s="193"/>
      <c r="E147" s="142">
        <f>BUDGET!AK154</f>
        <v>0</v>
      </c>
      <c r="F147" s="193"/>
      <c r="G147" s="508" t="s">
        <v>81</v>
      </c>
      <c r="H147" s="509"/>
      <c r="I147" s="510"/>
      <c r="J147" s="31"/>
    </row>
    <row r="148" spans="1:10" s="4" customFormat="1" ht="20.100000000000001" customHeight="1" x14ac:dyDescent="0.25">
      <c r="A148" s="109" t="str">
        <f>BUDGET!A155</f>
        <v>Local Travel (list each separately)</v>
      </c>
      <c r="B148" s="120"/>
      <c r="C148" s="228"/>
      <c r="D148" s="193"/>
      <c r="E148" s="147"/>
      <c r="F148" s="193"/>
      <c r="G148" s="528"/>
      <c r="H148" s="529"/>
      <c r="I148" s="530"/>
      <c r="J148" s="31"/>
    </row>
    <row r="149" spans="1:10" s="4" customFormat="1" ht="20.100000000000001" customHeight="1" x14ac:dyDescent="0.25">
      <c r="A149" s="382">
        <f>BUDGET!A156</f>
        <v>0</v>
      </c>
      <c r="B149" s="120"/>
      <c r="C149" s="116">
        <f>BUDGET!AC156</f>
        <v>0</v>
      </c>
      <c r="D149" s="193"/>
      <c r="E149" s="194">
        <f>BUDGET!AK156</f>
        <v>0</v>
      </c>
      <c r="F149" s="193"/>
      <c r="G149" s="524"/>
      <c r="H149" s="525"/>
      <c r="I149" s="526"/>
      <c r="J149" s="31"/>
    </row>
    <row r="150" spans="1:10" s="4" customFormat="1" ht="20.100000000000001" customHeight="1" x14ac:dyDescent="0.25">
      <c r="A150" s="382">
        <f>BUDGET!A157</f>
        <v>0</v>
      </c>
      <c r="B150" s="120"/>
      <c r="C150" s="116">
        <f>BUDGET!AC157</f>
        <v>0</v>
      </c>
      <c r="D150" s="193"/>
      <c r="E150" s="194">
        <f>BUDGET!AK157</f>
        <v>0</v>
      </c>
      <c r="F150" s="193"/>
      <c r="G150" s="524"/>
      <c r="H150" s="525"/>
      <c r="I150" s="526"/>
      <c r="J150" s="31"/>
    </row>
    <row r="151" spans="1:10" s="4" customFormat="1" ht="20.100000000000001" customHeight="1" x14ac:dyDescent="0.25">
      <c r="A151" s="382">
        <f>BUDGET!A158</f>
        <v>0</v>
      </c>
      <c r="B151" s="120"/>
      <c r="C151" s="116">
        <f>BUDGET!AC158</f>
        <v>0</v>
      </c>
      <c r="D151" s="193"/>
      <c r="E151" s="194">
        <f>BUDGET!AK158</f>
        <v>0</v>
      </c>
      <c r="F151" s="193"/>
      <c r="G151" s="524"/>
      <c r="H151" s="525"/>
      <c r="I151" s="526"/>
      <c r="J151" s="31"/>
    </row>
    <row r="152" spans="1:10" s="4" customFormat="1" ht="20.100000000000001" customHeight="1" x14ac:dyDescent="0.25">
      <c r="A152" s="382">
        <f>BUDGET!A159</f>
        <v>0</v>
      </c>
      <c r="B152" s="120"/>
      <c r="C152" s="116">
        <f>BUDGET!AC159</f>
        <v>0</v>
      </c>
      <c r="D152" s="193"/>
      <c r="E152" s="194">
        <f>BUDGET!AK159</f>
        <v>0</v>
      </c>
      <c r="F152" s="193"/>
      <c r="G152" s="524"/>
      <c r="H152" s="525"/>
      <c r="I152" s="526"/>
      <c r="J152" s="31"/>
    </row>
    <row r="153" spans="1:10" s="4" customFormat="1" ht="20.100000000000001" customHeight="1" x14ac:dyDescent="0.25">
      <c r="A153" s="382">
        <f>BUDGET!A160</f>
        <v>0</v>
      </c>
      <c r="B153" s="120"/>
      <c r="C153" s="116">
        <f>BUDGET!AC160</f>
        <v>0</v>
      </c>
      <c r="D153" s="193"/>
      <c r="E153" s="194">
        <f>BUDGET!AK160</f>
        <v>0</v>
      </c>
      <c r="F153" s="193"/>
      <c r="G153" s="524"/>
      <c r="H153" s="525"/>
      <c r="I153" s="526"/>
      <c r="J153" s="31"/>
    </row>
    <row r="154" spans="1:10" s="4" customFormat="1" ht="20.100000000000001" customHeight="1" x14ac:dyDescent="0.25">
      <c r="A154" s="382">
        <f>BUDGET!A161</f>
        <v>0</v>
      </c>
      <c r="B154" s="120"/>
      <c r="C154" s="116">
        <f>BUDGET!AC161</f>
        <v>0</v>
      </c>
      <c r="D154" s="193"/>
      <c r="E154" s="194">
        <f>BUDGET!AK161</f>
        <v>0</v>
      </c>
      <c r="F154" s="193"/>
      <c r="G154" s="524"/>
      <c r="H154" s="525"/>
      <c r="I154" s="526"/>
      <c r="J154" s="31"/>
    </row>
    <row r="155" spans="1:10" s="60" customFormat="1" ht="20.100000000000001" customHeight="1" x14ac:dyDescent="0.25">
      <c r="A155" s="382">
        <f>BUDGET!A162</f>
        <v>0</v>
      </c>
      <c r="B155" s="135"/>
      <c r="C155" s="116">
        <f>BUDGET!AC162</f>
        <v>0</v>
      </c>
      <c r="D155" s="195"/>
      <c r="E155" s="194">
        <f>BUDGET!AK162</f>
        <v>0</v>
      </c>
      <c r="F155" s="195"/>
      <c r="G155" s="524"/>
      <c r="H155" s="525"/>
      <c r="I155" s="526"/>
    </row>
    <row r="156" spans="1:10" s="4" customFormat="1" ht="20.100000000000001" customHeight="1" x14ac:dyDescent="0.25">
      <c r="A156" s="382">
        <f>BUDGET!A163</f>
        <v>0</v>
      </c>
      <c r="B156" s="149"/>
      <c r="C156" s="116">
        <f>BUDGET!AC163</f>
        <v>0</v>
      </c>
      <c r="D156" s="127"/>
      <c r="E156" s="194">
        <f>BUDGET!AK163</f>
        <v>0</v>
      </c>
      <c r="F156" s="127"/>
      <c r="G156" s="524"/>
      <c r="H156" s="525"/>
      <c r="I156" s="526"/>
      <c r="J156" s="31"/>
    </row>
    <row r="157" spans="1:10" s="4" customFormat="1" ht="20.100000000000001" customHeight="1" x14ac:dyDescent="0.25">
      <c r="A157" s="382">
        <f>BUDGET!A164</f>
        <v>0</v>
      </c>
      <c r="B157" s="120"/>
      <c r="C157" s="116">
        <f>BUDGET!AC164</f>
        <v>0</v>
      </c>
      <c r="D157" s="193"/>
      <c r="E157" s="194">
        <f>BUDGET!AK164</f>
        <v>0</v>
      </c>
      <c r="F157" s="193"/>
      <c r="G157" s="524"/>
      <c r="H157" s="525"/>
      <c r="I157" s="526"/>
      <c r="J157" s="31"/>
    </row>
    <row r="158" spans="1:10" s="4" customFormat="1" ht="20.100000000000001" customHeight="1" x14ac:dyDescent="0.25">
      <c r="A158" s="382">
        <f>BUDGET!A165</f>
        <v>0</v>
      </c>
      <c r="B158" s="120"/>
      <c r="C158" s="116">
        <f>BUDGET!AC165</f>
        <v>0</v>
      </c>
      <c r="D158" s="193"/>
      <c r="E158" s="194">
        <f>BUDGET!AK165</f>
        <v>0</v>
      </c>
      <c r="F158" s="193"/>
      <c r="G158" s="524"/>
      <c r="H158" s="525"/>
      <c r="I158" s="526"/>
      <c r="J158" s="31"/>
    </row>
    <row r="159" spans="1:10" s="4" customFormat="1" ht="20.100000000000001" customHeight="1" x14ac:dyDescent="0.25">
      <c r="A159" s="75" t="str">
        <f>BUDGET!A166</f>
        <v>SUB-TOTAL LOCAL TRAVEL</v>
      </c>
      <c r="B159" s="120"/>
      <c r="C159" s="227">
        <f>BUDGET!AC166</f>
        <v>0</v>
      </c>
      <c r="D159" s="193"/>
      <c r="E159" s="142">
        <f>BUDGET!AK166</f>
        <v>0</v>
      </c>
      <c r="F159" s="193"/>
      <c r="G159" s="508" t="s">
        <v>82</v>
      </c>
      <c r="H159" s="509"/>
      <c r="I159" s="510"/>
      <c r="J159" s="31"/>
    </row>
    <row r="160" spans="1:10" s="4" customFormat="1" ht="20.100000000000001" customHeight="1" x14ac:dyDescent="0.25">
      <c r="A160" s="109" t="str">
        <f>BUDGET!A167</f>
        <v>Office &amp; Program Supplies (list each separately)</v>
      </c>
      <c r="B160" s="120"/>
      <c r="C160" s="228"/>
      <c r="D160" s="193"/>
      <c r="E160" s="147"/>
      <c r="F160" s="193"/>
      <c r="G160" s="528"/>
      <c r="H160" s="529"/>
      <c r="I160" s="530"/>
      <c r="J160" s="31"/>
    </row>
    <row r="161" spans="1:10" s="4" customFormat="1" ht="20.100000000000001" customHeight="1" x14ac:dyDescent="0.25">
      <c r="A161" s="382">
        <f>BUDGET!A168</f>
        <v>0</v>
      </c>
      <c r="B161" s="120"/>
      <c r="C161" s="116">
        <f>BUDGET!AC168</f>
        <v>0</v>
      </c>
      <c r="D161" s="193"/>
      <c r="E161" s="194">
        <f>BUDGET!AK168</f>
        <v>0</v>
      </c>
      <c r="F161" s="193"/>
      <c r="G161" s="524"/>
      <c r="H161" s="525"/>
      <c r="I161" s="526"/>
      <c r="J161" s="31"/>
    </row>
    <row r="162" spans="1:10" s="4" customFormat="1" ht="20.100000000000001" customHeight="1" x14ac:dyDescent="0.25">
      <c r="A162" s="382">
        <f>BUDGET!A169</f>
        <v>0</v>
      </c>
      <c r="B162" s="120"/>
      <c r="C162" s="116">
        <f>BUDGET!AC169</f>
        <v>0</v>
      </c>
      <c r="D162" s="193"/>
      <c r="E162" s="194">
        <f>BUDGET!AK169</f>
        <v>0</v>
      </c>
      <c r="F162" s="193"/>
      <c r="G162" s="524"/>
      <c r="H162" s="525"/>
      <c r="I162" s="526"/>
      <c r="J162" s="31"/>
    </row>
    <row r="163" spans="1:10" s="4" customFormat="1" ht="20.100000000000001" customHeight="1" x14ac:dyDescent="0.25">
      <c r="A163" s="382">
        <f>BUDGET!A170</f>
        <v>0</v>
      </c>
      <c r="B163" s="120"/>
      <c r="C163" s="116">
        <f>BUDGET!AC170</f>
        <v>0</v>
      </c>
      <c r="D163" s="193"/>
      <c r="E163" s="194">
        <f>BUDGET!AK170</f>
        <v>0</v>
      </c>
      <c r="F163" s="193"/>
      <c r="G163" s="524"/>
      <c r="H163" s="525"/>
      <c r="I163" s="526"/>
      <c r="J163" s="31"/>
    </row>
    <row r="164" spans="1:10" s="4" customFormat="1" ht="20.100000000000001" customHeight="1" x14ac:dyDescent="0.25">
      <c r="A164" s="382">
        <f>BUDGET!A171</f>
        <v>0</v>
      </c>
      <c r="B164" s="120"/>
      <c r="C164" s="116">
        <f>BUDGET!AC171</f>
        <v>0</v>
      </c>
      <c r="D164" s="193"/>
      <c r="E164" s="194">
        <f>BUDGET!AK171</f>
        <v>0</v>
      </c>
      <c r="F164" s="193"/>
      <c r="G164" s="524"/>
      <c r="H164" s="525"/>
      <c r="I164" s="526"/>
      <c r="J164" s="31"/>
    </row>
    <row r="165" spans="1:10" s="60" customFormat="1" ht="20.100000000000001" customHeight="1" x14ac:dyDescent="0.25">
      <c r="A165" s="382">
        <f>BUDGET!A172</f>
        <v>0</v>
      </c>
      <c r="B165" s="149"/>
      <c r="C165" s="116">
        <f>BUDGET!AC172</f>
        <v>0</v>
      </c>
      <c r="D165" s="196"/>
      <c r="E165" s="194">
        <f>BUDGET!AK172</f>
        <v>0</v>
      </c>
      <c r="F165" s="196"/>
      <c r="G165" s="524"/>
      <c r="H165" s="525"/>
      <c r="I165" s="526"/>
      <c r="J165" s="4"/>
    </row>
    <row r="166" spans="1:10" s="4" customFormat="1" ht="20.100000000000001" customHeight="1" x14ac:dyDescent="0.25">
      <c r="A166" s="382">
        <f>BUDGET!A173</f>
        <v>0</v>
      </c>
      <c r="B166" s="149"/>
      <c r="C166" s="116">
        <f>BUDGET!AC173</f>
        <v>0</v>
      </c>
      <c r="D166" s="196"/>
      <c r="E166" s="194">
        <f>BUDGET!AK173</f>
        <v>0</v>
      </c>
      <c r="F166" s="196"/>
      <c r="G166" s="524"/>
      <c r="H166" s="525"/>
      <c r="I166" s="526"/>
      <c r="J166" s="31"/>
    </row>
    <row r="167" spans="1:10" s="4" customFormat="1" ht="20.100000000000001" customHeight="1" x14ac:dyDescent="0.25">
      <c r="A167" s="382">
        <f>BUDGET!A174</f>
        <v>0</v>
      </c>
      <c r="B167" s="120"/>
      <c r="C167" s="116">
        <f>BUDGET!AC174</f>
        <v>0</v>
      </c>
      <c r="D167" s="193"/>
      <c r="E167" s="194">
        <f>BUDGET!AK174</f>
        <v>0</v>
      </c>
      <c r="F167" s="193"/>
      <c r="G167" s="524"/>
      <c r="H167" s="525"/>
      <c r="I167" s="526"/>
      <c r="J167" s="31"/>
    </row>
    <row r="168" spans="1:10" s="4" customFormat="1" ht="20.100000000000001" customHeight="1" x14ac:dyDescent="0.25">
      <c r="A168" s="382">
        <f>BUDGET!A175</f>
        <v>0</v>
      </c>
      <c r="B168" s="120"/>
      <c r="C168" s="116">
        <f>BUDGET!AC175</f>
        <v>0</v>
      </c>
      <c r="D168" s="193"/>
      <c r="E168" s="194">
        <f>BUDGET!AK175</f>
        <v>0</v>
      </c>
      <c r="F168" s="193"/>
      <c r="G168" s="524"/>
      <c r="H168" s="525"/>
      <c r="I168" s="526"/>
      <c r="J168" s="31"/>
    </row>
    <row r="169" spans="1:10" s="4" customFormat="1" ht="20.100000000000001" customHeight="1" x14ac:dyDescent="0.25">
      <c r="A169" s="382">
        <f>BUDGET!A176</f>
        <v>0</v>
      </c>
      <c r="B169" s="120"/>
      <c r="C169" s="116">
        <f>BUDGET!AC176</f>
        <v>0</v>
      </c>
      <c r="D169" s="193"/>
      <c r="E169" s="194">
        <f>BUDGET!AK176</f>
        <v>0</v>
      </c>
      <c r="F169" s="193"/>
      <c r="G169" s="524"/>
      <c r="H169" s="525"/>
      <c r="I169" s="526"/>
      <c r="J169" s="31"/>
    </row>
    <row r="170" spans="1:10" s="4" customFormat="1" ht="20.100000000000001" customHeight="1" x14ac:dyDescent="0.25">
      <c r="A170" s="382">
        <f>BUDGET!A177</f>
        <v>0</v>
      </c>
      <c r="B170" s="120"/>
      <c r="C170" s="116">
        <f>BUDGET!AC177</f>
        <v>0</v>
      </c>
      <c r="D170" s="193"/>
      <c r="E170" s="194">
        <f>BUDGET!AK177</f>
        <v>0</v>
      </c>
      <c r="F170" s="193"/>
      <c r="G170" s="524"/>
      <c r="H170" s="525"/>
      <c r="I170" s="526"/>
      <c r="J170" s="31"/>
    </row>
    <row r="171" spans="1:10" s="4" customFormat="1" ht="20.100000000000001" customHeight="1" x14ac:dyDescent="0.25">
      <c r="A171" s="75" t="str">
        <f>BUDGET!A178</f>
        <v>SUB-TOTAL OFFICE &amp; PROGRAM SUPPLIES</v>
      </c>
      <c r="B171" s="120"/>
      <c r="C171" s="227">
        <f>BUDGET!AC178</f>
        <v>0</v>
      </c>
      <c r="D171" s="193"/>
      <c r="E171" s="142">
        <f>BUDGET!AK178</f>
        <v>0</v>
      </c>
      <c r="F171" s="193"/>
      <c r="G171" s="508" t="s">
        <v>83</v>
      </c>
      <c r="H171" s="509"/>
      <c r="I171" s="510"/>
      <c r="J171" s="31"/>
    </row>
    <row r="172" spans="1:10" s="4" customFormat="1" ht="20.100000000000001" customHeight="1" x14ac:dyDescent="0.25">
      <c r="A172" s="109" t="str">
        <f>BUDGET!A179</f>
        <v>Postage &amp; Delivery (list each separately)</v>
      </c>
      <c r="B172" s="120"/>
      <c r="C172" s="228"/>
      <c r="D172" s="193"/>
      <c r="E172" s="147"/>
      <c r="F172" s="193"/>
      <c r="G172" s="528"/>
      <c r="H172" s="529"/>
      <c r="I172" s="530"/>
      <c r="J172" s="31"/>
    </row>
    <row r="173" spans="1:10" s="4" customFormat="1" ht="20.100000000000001" customHeight="1" x14ac:dyDescent="0.25">
      <c r="A173" s="382">
        <f>BUDGET!A180</f>
        <v>0</v>
      </c>
      <c r="B173" s="120"/>
      <c r="C173" s="116">
        <f>BUDGET!AC180</f>
        <v>0</v>
      </c>
      <c r="D173" s="193"/>
      <c r="E173" s="194">
        <f>BUDGET!AK180</f>
        <v>0</v>
      </c>
      <c r="F173" s="193"/>
      <c r="G173" s="524"/>
      <c r="H173" s="525"/>
      <c r="I173" s="526"/>
      <c r="J173" s="31"/>
    </row>
    <row r="174" spans="1:10" s="4" customFormat="1" ht="20.100000000000001" customHeight="1" x14ac:dyDescent="0.25">
      <c r="A174" s="382">
        <f>BUDGET!A181</f>
        <v>0</v>
      </c>
      <c r="B174" s="120"/>
      <c r="C174" s="116">
        <f>BUDGET!AC181</f>
        <v>0</v>
      </c>
      <c r="D174" s="193"/>
      <c r="E174" s="194">
        <f>BUDGET!AK181</f>
        <v>0</v>
      </c>
      <c r="F174" s="193"/>
      <c r="G174" s="524"/>
      <c r="H174" s="525"/>
      <c r="I174" s="526"/>
      <c r="J174" s="31"/>
    </row>
    <row r="175" spans="1:10" s="60" customFormat="1" ht="20.100000000000001" customHeight="1" x14ac:dyDescent="0.25">
      <c r="A175" s="382">
        <f>BUDGET!A182</f>
        <v>0</v>
      </c>
      <c r="B175" s="135"/>
      <c r="C175" s="116">
        <f>BUDGET!AC182</f>
        <v>0</v>
      </c>
      <c r="D175" s="195"/>
      <c r="E175" s="194">
        <f>BUDGET!AK182</f>
        <v>0</v>
      </c>
      <c r="F175" s="195"/>
      <c r="G175" s="524"/>
      <c r="H175" s="525"/>
      <c r="I175" s="526"/>
    </row>
    <row r="176" spans="1:10" s="4" customFormat="1" ht="20.100000000000001" customHeight="1" x14ac:dyDescent="0.25">
      <c r="A176" s="382">
        <f>BUDGET!A183</f>
        <v>0</v>
      </c>
      <c r="B176" s="149"/>
      <c r="C176" s="116">
        <f>BUDGET!AC183</f>
        <v>0</v>
      </c>
      <c r="D176" s="127"/>
      <c r="E176" s="194">
        <f>BUDGET!AK183</f>
        <v>0</v>
      </c>
      <c r="F176" s="127"/>
      <c r="G176" s="524"/>
      <c r="H176" s="525"/>
      <c r="I176" s="526"/>
      <c r="J176" s="31"/>
    </row>
    <row r="177" spans="1:10" s="4" customFormat="1" ht="20.100000000000001" customHeight="1" x14ac:dyDescent="0.25">
      <c r="A177" s="382">
        <f>BUDGET!A184</f>
        <v>0</v>
      </c>
      <c r="B177" s="120"/>
      <c r="C177" s="116">
        <f>BUDGET!AC184</f>
        <v>0</v>
      </c>
      <c r="D177" s="193"/>
      <c r="E177" s="194">
        <f>BUDGET!AK184</f>
        <v>0</v>
      </c>
      <c r="F177" s="193"/>
      <c r="G177" s="524"/>
      <c r="H177" s="525"/>
      <c r="I177" s="526"/>
      <c r="J177" s="31"/>
    </row>
    <row r="178" spans="1:10" s="4" customFormat="1" ht="20.100000000000001" customHeight="1" x14ac:dyDescent="0.25">
      <c r="A178" s="382">
        <f>BUDGET!A185</f>
        <v>0</v>
      </c>
      <c r="B178" s="120"/>
      <c r="C178" s="116">
        <f>BUDGET!AC185</f>
        <v>0</v>
      </c>
      <c r="D178" s="193"/>
      <c r="E178" s="194">
        <f>BUDGET!AK185</f>
        <v>0</v>
      </c>
      <c r="F178" s="193"/>
      <c r="G178" s="524"/>
      <c r="H178" s="525"/>
      <c r="I178" s="526"/>
      <c r="J178" s="31"/>
    </row>
    <row r="179" spans="1:10" s="4" customFormat="1" ht="20.100000000000001" customHeight="1" x14ac:dyDescent="0.25">
      <c r="A179" s="382">
        <f>BUDGET!A186</f>
        <v>0</v>
      </c>
      <c r="B179" s="120"/>
      <c r="C179" s="116">
        <f>BUDGET!AC186</f>
        <v>0</v>
      </c>
      <c r="D179" s="193"/>
      <c r="E179" s="194">
        <f>BUDGET!AK186</f>
        <v>0</v>
      </c>
      <c r="F179" s="193"/>
      <c r="G179" s="524"/>
      <c r="H179" s="525"/>
      <c r="I179" s="526"/>
      <c r="J179" s="31"/>
    </row>
    <row r="180" spans="1:10" s="4" customFormat="1" ht="20.100000000000001" customHeight="1" x14ac:dyDescent="0.25">
      <c r="A180" s="382">
        <f>BUDGET!A187</f>
        <v>0</v>
      </c>
      <c r="B180" s="120"/>
      <c r="C180" s="116">
        <f>BUDGET!AC187</f>
        <v>0</v>
      </c>
      <c r="D180" s="193"/>
      <c r="E180" s="194">
        <f>BUDGET!AK187</f>
        <v>0</v>
      </c>
      <c r="F180" s="193"/>
      <c r="G180" s="524"/>
      <c r="H180" s="525"/>
      <c r="I180" s="526"/>
      <c r="J180" s="31"/>
    </row>
    <row r="181" spans="1:10" s="4" customFormat="1" ht="20.100000000000001" customHeight="1" x14ac:dyDescent="0.25">
      <c r="A181" s="382">
        <f>BUDGET!A188</f>
        <v>0</v>
      </c>
      <c r="B181" s="120"/>
      <c r="C181" s="116">
        <f>BUDGET!AC188</f>
        <v>0</v>
      </c>
      <c r="D181" s="193"/>
      <c r="E181" s="194">
        <f>BUDGET!AK188</f>
        <v>0</v>
      </c>
      <c r="F181" s="193"/>
      <c r="G181" s="524"/>
      <c r="H181" s="525"/>
      <c r="I181" s="526"/>
      <c r="J181" s="31"/>
    </row>
    <row r="182" spans="1:10" s="4" customFormat="1" ht="20.100000000000001" customHeight="1" x14ac:dyDescent="0.25">
      <c r="A182" s="382">
        <f>BUDGET!A189</f>
        <v>0</v>
      </c>
      <c r="B182" s="120"/>
      <c r="C182" s="116">
        <f>BUDGET!AC189</f>
        <v>0</v>
      </c>
      <c r="D182" s="193"/>
      <c r="E182" s="194">
        <f>BUDGET!AK189</f>
        <v>0</v>
      </c>
      <c r="F182" s="193"/>
      <c r="G182" s="524"/>
      <c r="H182" s="525"/>
      <c r="I182" s="526"/>
      <c r="J182" s="31"/>
    </row>
    <row r="183" spans="1:10" s="4" customFormat="1" ht="20.100000000000001" customHeight="1" x14ac:dyDescent="0.25">
      <c r="A183" s="75" t="str">
        <f>BUDGET!A190</f>
        <v>SUB-TOTAL POSTAGE &amp; DELIVERY</v>
      </c>
      <c r="B183" s="120"/>
      <c r="C183" s="227">
        <f>BUDGET!AC190</f>
        <v>0</v>
      </c>
      <c r="D183" s="193"/>
      <c r="E183" s="142">
        <f>BUDGET!AK190</f>
        <v>0</v>
      </c>
      <c r="F183" s="193"/>
      <c r="G183" s="508" t="s">
        <v>84</v>
      </c>
      <c r="H183" s="509"/>
      <c r="I183" s="510"/>
      <c r="J183" s="31"/>
    </row>
    <row r="184" spans="1:10" s="4" customFormat="1" ht="20.100000000000001" customHeight="1" x14ac:dyDescent="0.25">
      <c r="A184" s="109" t="str">
        <f>BUDGET!A191</f>
        <v>Professional Svcs/Consulting  (list each separately)</v>
      </c>
      <c r="B184" s="120"/>
      <c r="C184" s="228"/>
      <c r="D184" s="193"/>
      <c r="E184" s="147"/>
      <c r="F184" s="193"/>
      <c r="G184" s="528"/>
      <c r="H184" s="529"/>
      <c r="I184" s="530"/>
      <c r="J184" s="31"/>
    </row>
    <row r="185" spans="1:10" s="60" customFormat="1" ht="20.100000000000001" customHeight="1" x14ac:dyDescent="0.25">
      <c r="A185" s="382">
        <f>BUDGET!A192</f>
        <v>0</v>
      </c>
      <c r="B185" s="135"/>
      <c r="C185" s="116">
        <f>BUDGET!AC192</f>
        <v>0</v>
      </c>
      <c r="D185" s="195"/>
      <c r="E185" s="194">
        <f>BUDGET!AK192</f>
        <v>0</v>
      </c>
      <c r="F185" s="195"/>
      <c r="G185" s="524"/>
      <c r="H185" s="525"/>
      <c r="I185" s="526"/>
    </row>
    <row r="186" spans="1:10" s="4" customFormat="1" ht="20.100000000000001" customHeight="1" x14ac:dyDescent="0.25">
      <c r="A186" s="382">
        <f>BUDGET!A193</f>
        <v>0</v>
      </c>
      <c r="B186" s="149"/>
      <c r="C186" s="116">
        <f>BUDGET!AC193</f>
        <v>0</v>
      </c>
      <c r="D186" s="127"/>
      <c r="E186" s="194">
        <f>BUDGET!AK193</f>
        <v>0</v>
      </c>
      <c r="F186" s="127"/>
      <c r="G186" s="524"/>
      <c r="H186" s="525"/>
      <c r="I186" s="526"/>
      <c r="J186" s="31"/>
    </row>
    <row r="187" spans="1:10" s="4" customFormat="1" ht="20.100000000000001" customHeight="1" x14ac:dyDescent="0.25">
      <c r="A187" s="382">
        <f>BUDGET!A194</f>
        <v>0</v>
      </c>
      <c r="B187" s="120"/>
      <c r="C187" s="116">
        <f>BUDGET!AC194</f>
        <v>0</v>
      </c>
      <c r="D187" s="193"/>
      <c r="E187" s="194">
        <f>BUDGET!AK194</f>
        <v>0</v>
      </c>
      <c r="F187" s="193"/>
      <c r="G187" s="524"/>
      <c r="H187" s="525"/>
      <c r="I187" s="526"/>
      <c r="J187" s="31"/>
    </row>
    <row r="188" spans="1:10" s="4" customFormat="1" ht="20.100000000000001" customHeight="1" x14ac:dyDescent="0.25">
      <c r="A188" s="382">
        <f>BUDGET!A195</f>
        <v>0</v>
      </c>
      <c r="B188" s="120"/>
      <c r="C188" s="116">
        <f>BUDGET!AC195</f>
        <v>0</v>
      </c>
      <c r="D188" s="193"/>
      <c r="E188" s="194">
        <f>BUDGET!AK195</f>
        <v>0</v>
      </c>
      <c r="F188" s="193"/>
      <c r="G188" s="524"/>
      <c r="H188" s="525"/>
      <c r="I188" s="526"/>
      <c r="J188" s="31"/>
    </row>
    <row r="189" spans="1:10" s="4" customFormat="1" ht="20.100000000000001" customHeight="1" x14ac:dyDescent="0.25">
      <c r="A189" s="382">
        <f>BUDGET!A196</f>
        <v>0</v>
      </c>
      <c r="B189" s="120"/>
      <c r="C189" s="116">
        <f>BUDGET!AC196</f>
        <v>0</v>
      </c>
      <c r="D189" s="193"/>
      <c r="E189" s="194">
        <f>BUDGET!AK196</f>
        <v>0</v>
      </c>
      <c r="F189" s="193"/>
      <c r="G189" s="524"/>
      <c r="H189" s="525"/>
      <c r="I189" s="526"/>
      <c r="J189" s="31"/>
    </row>
    <row r="190" spans="1:10" s="4" customFormat="1" ht="20.100000000000001" customHeight="1" x14ac:dyDescent="0.25">
      <c r="A190" s="382">
        <f>BUDGET!A197</f>
        <v>0</v>
      </c>
      <c r="B190" s="120"/>
      <c r="C190" s="116">
        <f>BUDGET!AC197</f>
        <v>0</v>
      </c>
      <c r="D190" s="193"/>
      <c r="E190" s="194">
        <f>BUDGET!AK197</f>
        <v>0</v>
      </c>
      <c r="F190" s="193"/>
      <c r="G190" s="524"/>
      <c r="H190" s="525"/>
      <c r="I190" s="526"/>
      <c r="J190" s="31"/>
    </row>
    <row r="191" spans="1:10" s="4" customFormat="1" ht="20.100000000000001" customHeight="1" x14ac:dyDescent="0.25">
      <c r="A191" s="382">
        <f>BUDGET!A198</f>
        <v>0</v>
      </c>
      <c r="B191" s="120"/>
      <c r="C191" s="116">
        <f>BUDGET!AC198</f>
        <v>0</v>
      </c>
      <c r="D191" s="193"/>
      <c r="E191" s="194">
        <f>BUDGET!AK198</f>
        <v>0</v>
      </c>
      <c r="F191" s="193"/>
      <c r="G191" s="524"/>
      <c r="H191" s="525"/>
      <c r="I191" s="526"/>
      <c r="J191" s="31"/>
    </row>
    <row r="192" spans="1:10" s="4" customFormat="1" ht="20.100000000000001" customHeight="1" x14ac:dyDescent="0.25">
      <c r="A192" s="382">
        <f>BUDGET!A199</f>
        <v>0</v>
      </c>
      <c r="B192" s="120"/>
      <c r="C192" s="116">
        <f>BUDGET!AC199</f>
        <v>0</v>
      </c>
      <c r="D192" s="193"/>
      <c r="E192" s="194">
        <f>BUDGET!AK199</f>
        <v>0</v>
      </c>
      <c r="F192" s="193"/>
      <c r="G192" s="524"/>
      <c r="H192" s="525"/>
      <c r="I192" s="526"/>
      <c r="J192" s="31"/>
    </row>
    <row r="193" spans="1:10" s="4" customFormat="1" ht="20.100000000000001" customHeight="1" x14ac:dyDescent="0.25">
      <c r="A193" s="382">
        <f>BUDGET!A200</f>
        <v>0</v>
      </c>
      <c r="B193" s="120"/>
      <c r="C193" s="116">
        <f>BUDGET!AC200</f>
        <v>0</v>
      </c>
      <c r="D193" s="193"/>
      <c r="E193" s="194">
        <f>BUDGET!AK200</f>
        <v>0</v>
      </c>
      <c r="F193" s="193"/>
      <c r="G193" s="524"/>
      <c r="H193" s="525"/>
      <c r="I193" s="526"/>
      <c r="J193" s="31"/>
    </row>
    <row r="194" spans="1:10" s="4" customFormat="1" ht="20.100000000000001" customHeight="1" x14ac:dyDescent="0.25">
      <c r="A194" s="382">
        <f>BUDGET!A201</f>
        <v>0</v>
      </c>
      <c r="B194" s="120"/>
      <c r="C194" s="116">
        <f>BUDGET!AC201</f>
        <v>0</v>
      </c>
      <c r="D194" s="193"/>
      <c r="E194" s="194">
        <f>BUDGET!AK201</f>
        <v>0</v>
      </c>
      <c r="F194" s="193"/>
      <c r="G194" s="524"/>
      <c r="H194" s="525"/>
      <c r="I194" s="526"/>
      <c r="J194" s="31"/>
    </row>
    <row r="195" spans="1:10" s="60" customFormat="1" ht="20.100000000000001" customHeight="1" x14ac:dyDescent="0.25">
      <c r="A195" s="75" t="str">
        <f>BUDGET!A202</f>
        <v>SUB-TOTAL PROFESSIONAL SVCS/CONSULTING</v>
      </c>
      <c r="B195" s="135"/>
      <c r="C195" s="227">
        <f>BUDGET!AC202</f>
        <v>0</v>
      </c>
      <c r="D195" s="195"/>
      <c r="E195" s="142">
        <f>BUDGET!AK202</f>
        <v>0</v>
      </c>
      <c r="F195" s="195"/>
      <c r="G195" s="508" t="s">
        <v>85</v>
      </c>
      <c r="H195" s="509"/>
      <c r="I195" s="510"/>
    </row>
    <row r="196" spans="1:10" s="4" customFormat="1" ht="20.100000000000001" customHeight="1" x14ac:dyDescent="0.25">
      <c r="A196" s="109" t="str">
        <f>BUDGET!A203</f>
        <v>Rent/Mortgage &amp; Maintenance (list each separately)</v>
      </c>
      <c r="B196" s="149"/>
      <c r="C196" s="228"/>
      <c r="D196" s="127"/>
      <c r="E196" s="147"/>
      <c r="F196" s="127"/>
      <c r="G196" s="531"/>
      <c r="H196" s="532"/>
      <c r="I196" s="533"/>
      <c r="J196" s="31"/>
    </row>
    <row r="197" spans="1:10" s="4" customFormat="1" ht="20.100000000000001" customHeight="1" x14ac:dyDescent="0.25">
      <c r="A197" s="382">
        <f>BUDGET!A204</f>
        <v>0</v>
      </c>
      <c r="B197" s="120"/>
      <c r="C197" s="116">
        <f>BUDGET!AC204</f>
        <v>0</v>
      </c>
      <c r="D197" s="193"/>
      <c r="E197" s="194">
        <f>BUDGET!AK204</f>
        <v>0</v>
      </c>
      <c r="F197" s="193"/>
      <c r="G197" s="524"/>
      <c r="H197" s="525"/>
      <c r="I197" s="526"/>
      <c r="J197" s="31"/>
    </row>
    <row r="198" spans="1:10" s="4" customFormat="1" ht="20.100000000000001" customHeight="1" x14ac:dyDescent="0.25">
      <c r="A198" s="382">
        <f>BUDGET!A205</f>
        <v>0</v>
      </c>
      <c r="B198" s="120"/>
      <c r="C198" s="116">
        <f>BUDGET!AC205</f>
        <v>0</v>
      </c>
      <c r="D198" s="193"/>
      <c r="E198" s="194">
        <f>BUDGET!AK205</f>
        <v>0</v>
      </c>
      <c r="F198" s="193"/>
      <c r="G198" s="524"/>
      <c r="H198" s="525"/>
      <c r="I198" s="526"/>
      <c r="J198" s="31"/>
    </row>
    <row r="199" spans="1:10" s="4" customFormat="1" ht="20.100000000000001" customHeight="1" x14ac:dyDescent="0.25">
      <c r="A199" s="382">
        <f>BUDGET!A206</f>
        <v>0</v>
      </c>
      <c r="B199" s="120"/>
      <c r="C199" s="116">
        <f>BUDGET!AC206</f>
        <v>0</v>
      </c>
      <c r="D199" s="193"/>
      <c r="E199" s="194">
        <f>BUDGET!AK206</f>
        <v>0</v>
      </c>
      <c r="F199" s="193"/>
      <c r="G199" s="524"/>
      <c r="H199" s="525"/>
      <c r="I199" s="526"/>
      <c r="J199" s="31"/>
    </row>
    <row r="200" spans="1:10" s="4" customFormat="1" ht="20.100000000000001" customHeight="1" x14ac:dyDescent="0.25">
      <c r="A200" s="382">
        <f>BUDGET!A207</f>
        <v>0</v>
      </c>
      <c r="B200" s="120"/>
      <c r="C200" s="116">
        <f>BUDGET!AC207</f>
        <v>0</v>
      </c>
      <c r="D200" s="193"/>
      <c r="E200" s="194">
        <f>BUDGET!AK207</f>
        <v>0</v>
      </c>
      <c r="F200" s="193"/>
      <c r="G200" s="524"/>
      <c r="H200" s="525"/>
      <c r="I200" s="526"/>
      <c r="J200" s="31"/>
    </row>
    <row r="201" spans="1:10" s="4" customFormat="1" ht="20.100000000000001" customHeight="1" x14ac:dyDescent="0.25">
      <c r="A201" s="382">
        <f>BUDGET!A208</f>
        <v>0</v>
      </c>
      <c r="B201" s="120"/>
      <c r="C201" s="116">
        <f>BUDGET!AC208</f>
        <v>0</v>
      </c>
      <c r="D201" s="193"/>
      <c r="E201" s="194">
        <f>BUDGET!AK208</f>
        <v>0</v>
      </c>
      <c r="F201" s="193"/>
      <c r="G201" s="524"/>
      <c r="H201" s="525"/>
      <c r="I201" s="526"/>
      <c r="J201" s="31"/>
    </row>
    <row r="202" spans="1:10" s="4" customFormat="1" ht="20.100000000000001" customHeight="1" x14ac:dyDescent="0.25">
      <c r="A202" s="382">
        <f>BUDGET!A209</f>
        <v>0</v>
      </c>
      <c r="B202" s="120"/>
      <c r="C202" s="116">
        <f>BUDGET!AC209</f>
        <v>0</v>
      </c>
      <c r="D202" s="193"/>
      <c r="E202" s="194">
        <f>BUDGET!AK209</f>
        <v>0</v>
      </c>
      <c r="F202" s="193"/>
      <c r="G202" s="524"/>
      <c r="H202" s="525"/>
      <c r="I202" s="526"/>
      <c r="J202" s="31"/>
    </row>
    <row r="203" spans="1:10" s="4" customFormat="1" ht="20.100000000000001" customHeight="1" x14ac:dyDescent="0.25">
      <c r="A203" s="382">
        <f>BUDGET!A210</f>
        <v>0</v>
      </c>
      <c r="B203" s="120"/>
      <c r="C203" s="116">
        <f>BUDGET!AC210</f>
        <v>0</v>
      </c>
      <c r="D203" s="193"/>
      <c r="E203" s="194">
        <f>BUDGET!AK210</f>
        <v>0</v>
      </c>
      <c r="F203" s="193"/>
      <c r="G203" s="524"/>
      <c r="H203" s="525"/>
      <c r="I203" s="526"/>
      <c r="J203" s="31"/>
    </row>
    <row r="204" spans="1:10" s="4" customFormat="1" ht="20.100000000000001" customHeight="1" x14ac:dyDescent="0.25">
      <c r="A204" s="382">
        <f>BUDGET!A211</f>
        <v>0</v>
      </c>
      <c r="B204" s="120"/>
      <c r="C204" s="116">
        <f>BUDGET!AC211</f>
        <v>0</v>
      </c>
      <c r="D204" s="193"/>
      <c r="E204" s="194">
        <f>BUDGET!AK211</f>
        <v>0</v>
      </c>
      <c r="F204" s="193"/>
      <c r="G204" s="524"/>
      <c r="H204" s="525"/>
      <c r="I204" s="526"/>
      <c r="J204" s="31"/>
    </row>
    <row r="205" spans="1:10" s="60" customFormat="1" ht="20.100000000000001" customHeight="1" x14ac:dyDescent="0.25">
      <c r="A205" s="382">
        <f>BUDGET!A212</f>
        <v>0</v>
      </c>
      <c r="B205" s="135"/>
      <c r="C205" s="116">
        <f>BUDGET!AC212</f>
        <v>0</v>
      </c>
      <c r="D205" s="195"/>
      <c r="E205" s="194">
        <f>BUDGET!AK212</f>
        <v>0</v>
      </c>
      <c r="F205" s="195"/>
      <c r="G205" s="524"/>
      <c r="H205" s="525"/>
      <c r="I205" s="526"/>
    </row>
    <row r="206" spans="1:10" s="4" customFormat="1" ht="20.100000000000001" customHeight="1" x14ac:dyDescent="0.25">
      <c r="A206" s="382">
        <f>BUDGET!A213</f>
        <v>0</v>
      </c>
      <c r="B206" s="149"/>
      <c r="C206" s="116">
        <f>BUDGET!AC213</f>
        <v>0</v>
      </c>
      <c r="D206" s="127"/>
      <c r="E206" s="194">
        <f>BUDGET!AK213</f>
        <v>0</v>
      </c>
      <c r="F206" s="127"/>
      <c r="G206" s="524"/>
      <c r="H206" s="525"/>
      <c r="I206" s="526"/>
      <c r="J206" s="31"/>
    </row>
    <row r="207" spans="1:10" s="4" customFormat="1" ht="20.100000000000001" customHeight="1" x14ac:dyDescent="0.25">
      <c r="A207" s="75" t="str">
        <f>BUDGET!A214</f>
        <v>SUB-TOTAL RENT/MORTGAGE &amp; MAINTENANCE</v>
      </c>
      <c r="B207" s="120"/>
      <c r="C207" s="229">
        <f>BUDGET!AC214</f>
        <v>0</v>
      </c>
      <c r="D207" s="193"/>
      <c r="E207" s="142">
        <f>BUDGET!AK214</f>
        <v>0</v>
      </c>
      <c r="F207" s="193"/>
      <c r="G207" s="508" t="s">
        <v>86</v>
      </c>
      <c r="H207" s="509"/>
      <c r="I207" s="510"/>
      <c r="J207" s="31"/>
    </row>
    <row r="208" spans="1:10" s="4" customFormat="1" ht="20.100000000000001" customHeight="1" x14ac:dyDescent="0.25">
      <c r="A208" s="109" t="str">
        <f>BUDGET!A215</f>
        <v>Telecommunication (list each separately)</v>
      </c>
      <c r="B208" s="120"/>
      <c r="C208" s="228"/>
      <c r="D208" s="193"/>
      <c r="E208" s="147"/>
      <c r="F208" s="193"/>
      <c r="G208" s="531"/>
      <c r="H208" s="532"/>
      <c r="I208" s="533"/>
      <c r="J208" s="31"/>
    </row>
    <row r="209" spans="1:10" s="4" customFormat="1" ht="20.100000000000001" customHeight="1" x14ac:dyDescent="0.25">
      <c r="A209" s="382">
        <f>BUDGET!A216</f>
        <v>0</v>
      </c>
      <c r="B209" s="120"/>
      <c r="C209" s="116">
        <f>BUDGET!AC216</f>
        <v>0</v>
      </c>
      <c r="D209" s="193"/>
      <c r="E209" s="194">
        <f>BUDGET!AK216</f>
        <v>0</v>
      </c>
      <c r="F209" s="193"/>
      <c r="G209" s="524"/>
      <c r="H209" s="525"/>
      <c r="I209" s="526"/>
      <c r="J209" s="31"/>
    </row>
    <row r="210" spans="1:10" s="4" customFormat="1" ht="20.100000000000001" customHeight="1" x14ac:dyDescent="0.25">
      <c r="A210" s="382">
        <f>BUDGET!A217</f>
        <v>0</v>
      </c>
      <c r="B210" s="120"/>
      <c r="C210" s="116">
        <f>BUDGET!AC217</f>
        <v>0</v>
      </c>
      <c r="D210" s="193"/>
      <c r="E210" s="194">
        <f>BUDGET!AK217</f>
        <v>0</v>
      </c>
      <c r="F210" s="193"/>
      <c r="G210" s="524"/>
      <c r="H210" s="525"/>
      <c r="I210" s="526"/>
      <c r="J210" s="31"/>
    </row>
    <row r="211" spans="1:10" s="4" customFormat="1" ht="20.100000000000001" customHeight="1" x14ac:dyDescent="0.25">
      <c r="A211" s="382">
        <f>BUDGET!A218</f>
        <v>0</v>
      </c>
      <c r="B211" s="120"/>
      <c r="C211" s="116">
        <f>BUDGET!AC218</f>
        <v>0</v>
      </c>
      <c r="D211" s="193"/>
      <c r="E211" s="194">
        <f>BUDGET!AK218</f>
        <v>0</v>
      </c>
      <c r="F211" s="193"/>
      <c r="G211" s="524"/>
      <c r="H211" s="525"/>
      <c r="I211" s="526"/>
      <c r="J211" s="31"/>
    </row>
    <row r="212" spans="1:10" s="4" customFormat="1" ht="20.100000000000001" customHeight="1" x14ac:dyDescent="0.25">
      <c r="A212" s="382">
        <f>BUDGET!A219</f>
        <v>0</v>
      </c>
      <c r="B212" s="120"/>
      <c r="C212" s="116">
        <f>BUDGET!AC219</f>
        <v>0</v>
      </c>
      <c r="D212" s="193"/>
      <c r="E212" s="194">
        <f>BUDGET!AK219</f>
        <v>0</v>
      </c>
      <c r="F212" s="193"/>
      <c r="G212" s="524"/>
      <c r="H212" s="525"/>
      <c r="I212" s="526"/>
      <c r="J212" s="31"/>
    </row>
    <row r="213" spans="1:10" s="4" customFormat="1" ht="20.100000000000001" customHeight="1" x14ac:dyDescent="0.25">
      <c r="A213" s="382">
        <f>BUDGET!A220</f>
        <v>0</v>
      </c>
      <c r="B213" s="120"/>
      <c r="C213" s="116">
        <f>BUDGET!AC220</f>
        <v>0</v>
      </c>
      <c r="D213" s="193"/>
      <c r="E213" s="194">
        <f>BUDGET!AK220</f>
        <v>0</v>
      </c>
      <c r="F213" s="193"/>
      <c r="G213" s="524"/>
      <c r="H213" s="525"/>
      <c r="I213" s="526"/>
      <c r="J213" s="31"/>
    </row>
    <row r="214" spans="1:10" s="4" customFormat="1" ht="20.100000000000001" customHeight="1" x14ac:dyDescent="0.25">
      <c r="A214" s="382">
        <f>BUDGET!A221</f>
        <v>0</v>
      </c>
      <c r="B214" s="120"/>
      <c r="C214" s="116">
        <f>BUDGET!AC221</f>
        <v>0</v>
      </c>
      <c r="D214" s="193"/>
      <c r="E214" s="194">
        <f>BUDGET!AK221</f>
        <v>0</v>
      </c>
      <c r="F214" s="193"/>
      <c r="G214" s="524"/>
      <c r="H214" s="525"/>
      <c r="I214" s="526"/>
      <c r="J214" s="31"/>
    </row>
    <row r="215" spans="1:10" s="4" customFormat="1" ht="20.100000000000001" customHeight="1" x14ac:dyDescent="0.25">
      <c r="A215" s="382">
        <f>BUDGET!A222</f>
        <v>0</v>
      </c>
      <c r="B215" s="120"/>
      <c r="C215" s="116">
        <f>BUDGET!AC222</f>
        <v>0</v>
      </c>
      <c r="D215" s="193"/>
      <c r="E215" s="194">
        <f>BUDGET!AK222</f>
        <v>0</v>
      </c>
      <c r="F215" s="193"/>
      <c r="G215" s="524"/>
      <c r="H215" s="525"/>
      <c r="I215" s="526"/>
      <c r="J215" s="31"/>
    </row>
    <row r="216" spans="1:10" s="4" customFormat="1" ht="20.100000000000001" customHeight="1" x14ac:dyDescent="0.25">
      <c r="A216" s="382">
        <f>BUDGET!A223</f>
        <v>0</v>
      </c>
      <c r="B216" s="120"/>
      <c r="C216" s="116">
        <f>BUDGET!AC223</f>
        <v>0</v>
      </c>
      <c r="D216" s="193"/>
      <c r="E216" s="194">
        <f>BUDGET!AK223</f>
        <v>0</v>
      </c>
      <c r="F216" s="193"/>
      <c r="G216" s="524"/>
      <c r="H216" s="525"/>
      <c r="I216" s="526"/>
      <c r="J216" s="31"/>
    </row>
    <row r="217" spans="1:10" s="4" customFormat="1" ht="20.100000000000001" customHeight="1" x14ac:dyDescent="0.25">
      <c r="A217" s="382">
        <f>BUDGET!A224</f>
        <v>0</v>
      </c>
      <c r="B217" s="120"/>
      <c r="C217" s="116">
        <f>BUDGET!AC224</f>
        <v>0</v>
      </c>
      <c r="D217" s="193"/>
      <c r="E217" s="194">
        <f>BUDGET!AK224</f>
        <v>0</v>
      </c>
      <c r="F217" s="193"/>
      <c r="G217" s="524"/>
      <c r="H217" s="525"/>
      <c r="I217" s="526"/>
      <c r="J217" s="31"/>
    </row>
    <row r="218" spans="1:10" s="4" customFormat="1" ht="20.100000000000001" customHeight="1" x14ac:dyDescent="0.25">
      <c r="A218" s="382">
        <f>BUDGET!A225</f>
        <v>0</v>
      </c>
      <c r="B218" s="120"/>
      <c r="C218" s="116">
        <f>BUDGET!AC225</f>
        <v>0</v>
      </c>
      <c r="D218" s="193"/>
      <c r="E218" s="194">
        <f>BUDGET!AK225</f>
        <v>0</v>
      </c>
      <c r="F218" s="193"/>
      <c r="G218" s="524"/>
      <c r="H218" s="525"/>
      <c r="I218" s="526"/>
      <c r="J218" s="31"/>
    </row>
    <row r="219" spans="1:10" s="4" customFormat="1" ht="20.100000000000001" customHeight="1" x14ac:dyDescent="0.25">
      <c r="A219" s="75" t="str">
        <f>BUDGET!A226</f>
        <v>SUB-TOTAL TELECOMMUNICATION</v>
      </c>
      <c r="B219" s="120"/>
      <c r="C219" s="227">
        <f>BUDGET!AC226</f>
        <v>0</v>
      </c>
      <c r="D219" s="193"/>
      <c r="E219" s="142">
        <f>BUDGET!AK226</f>
        <v>0</v>
      </c>
      <c r="F219" s="193"/>
      <c r="G219" s="508" t="s">
        <v>87</v>
      </c>
      <c r="H219" s="509"/>
      <c r="I219" s="510"/>
      <c r="J219" s="31"/>
    </row>
    <row r="220" spans="1:10" s="4" customFormat="1" ht="20.100000000000001" customHeight="1" x14ac:dyDescent="0.25">
      <c r="A220" s="109" t="str">
        <f>BUDGET!A227</f>
        <v>Utilities (list each separately)</v>
      </c>
      <c r="B220" s="120"/>
      <c r="C220" s="228"/>
      <c r="D220" s="193"/>
      <c r="E220" s="147"/>
      <c r="F220" s="193"/>
      <c r="G220" s="528"/>
      <c r="H220" s="529"/>
      <c r="I220" s="530"/>
      <c r="J220" s="31"/>
    </row>
    <row r="221" spans="1:10" s="4" customFormat="1" ht="20.100000000000001" customHeight="1" x14ac:dyDescent="0.25">
      <c r="A221" s="382">
        <f>BUDGET!A228</f>
        <v>0</v>
      </c>
      <c r="B221" s="120"/>
      <c r="C221" s="116">
        <f>BUDGET!AC228</f>
        <v>0</v>
      </c>
      <c r="D221" s="193"/>
      <c r="E221" s="194">
        <f>BUDGET!AK228</f>
        <v>0</v>
      </c>
      <c r="F221" s="193"/>
      <c r="G221" s="524"/>
      <c r="H221" s="525"/>
      <c r="I221" s="526"/>
      <c r="J221" s="31"/>
    </row>
    <row r="222" spans="1:10" s="4" customFormat="1" ht="20.100000000000001" customHeight="1" x14ac:dyDescent="0.25">
      <c r="A222" s="382">
        <f>BUDGET!A229</f>
        <v>0</v>
      </c>
      <c r="B222" s="120"/>
      <c r="C222" s="116">
        <f>BUDGET!AC229</f>
        <v>0</v>
      </c>
      <c r="D222" s="193"/>
      <c r="E222" s="194">
        <f>BUDGET!AK229</f>
        <v>0</v>
      </c>
      <c r="F222" s="193"/>
      <c r="G222" s="524"/>
      <c r="H222" s="525"/>
      <c r="I222" s="526"/>
      <c r="J222" s="31"/>
    </row>
    <row r="223" spans="1:10" s="4" customFormat="1" ht="20.100000000000001" customHeight="1" x14ac:dyDescent="0.25">
      <c r="A223" s="382">
        <f>BUDGET!A230</f>
        <v>0</v>
      </c>
      <c r="B223" s="120"/>
      <c r="C223" s="116">
        <f>BUDGET!AC230</f>
        <v>0</v>
      </c>
      <c r="D223" s="193"/>
      <c r="E223" s="194">
        <f>BUDGET!AK230</f>
        <v>0</v>
      </c>
      <c r="F223" s="193"/>
      <c r="G223" s="524"/>
      <c r="H223" s="525"/>
      <c r="I223" s="526"/>
      <c r="J223" s="31"/>
    </row>
    <row r="224" spans="1:10" s="4" customFormat="1" ht="20.100000000000001" customHeight="1" x14ac:dyDescent="0.25">
      <c r="A224" s="382">
        <f>BUDGET!A231</f>
        <v>0</v>
      </c>
      <c r="B224" s="120"/>
      <c r="C224" s="116">
        <f>BUDGET!AC231</f>
        <v>0</v>
      </c>
      <c r="D224" s="193"/>
      <c r="E224" s="194">
        <f>BUDGET!AK231</f>
        <v>0</v>
      </c>
      <c r="F224" s="193"/>
      <c r="G224" s="524"/>
      <c r="H224" s="525"/>
      <c r="I224" s="526"/>
      <c r="J224" s="31"/>
    </row>
    <row r="225" spans="1:10" s="4" customFormat="1" ht="20.100000000000001" customHeight="1" x14ac:dyDescent="0.25">
      <c r="A225" s="382">
        <f>BUDGET!A232</f>
        <v>0</v>
      </c>
      <c r="B225" s="120"/>
      <c r="C225" s="116">
        <f>BUDGET!AC232</f>
        <v>0</v>
      </c>
      <c r="D225" s="193"/>
      <c r="E225" s="194">
        <f>BUDGET!AK232</f>
        <v>0</v>
      </c>
      <c r="F225" s="193"/>
      <c r="G225" s="524"/>
      <c r="H225" s="525"/>
      <c r="I225" s="526"/>
      <c r="J225" s="31"/>
    </row>
    <row r="226" spans="1:10" s="4" customFormat="1" ht="20.100000000000001" customHeight="1" x14ac:dyDescent="0.25">
      <c r="A226" s="382">
        <f>BUDGET!A233</f>
        <v>0</v>
      </c>
      <c r="B226" s="120"/>
      <c r="C226" s="116">
        <f>BUDGET!AC233</f>
        <v>0</v>
      </c>
      <c r="D226" s="193"/>
      <c r="E226" s="194">
        <f>BUDGET!AK233</f>
        <v>0</v>
      </c>
      <c r="F226" s="193"/>
      <c r="G226" s="524"/>
      <c r="H226" s="525"/>
      <c r="I226" s="526"/>
      <c r="J226" s="31"/>
    </row>
    <row r="227" spans="1:10" s="4" customFormat="1" ht="20.100000000000001" customHeight="1" x14ac:dyDescent="0.25">
      <c r="A227" s="382">
        <f>BUDGET!A234</f>
        <v>0</v>
      </c>
      <c r="B227" s="120"/>
      <c r="C227" s="116">
        <f>BUDGET!AC234</f>
        <v>0</v>
      </c>
      <c r="D227" s="193"/>
      <c r="E227" s="194">
        <f>BUDGET!AK234</f>
        <v>0</v>
      </c>
      <c r="F227" s="193"/>
      <c r="G227" s="524"/>
      <c r="H227" s="525"/>
      <c r="I227" s="526"/>
      <c r="J227" s="31"/>
    </row>
    <row r="228" spans="1:10" s="4" customFormat="1" ht="20.100000000000001" customHeight="1" x14ac:dyDescent="0.25">
      <c r="A228" s="382">
        <f>BUDGET!A235</f>
        <v>0</v>
      </c>
      <c r="B228" s="120"/>
      <c r="C228" s="116">
        <f>BUDGET!AC235</f>
        <v>0</v>
      </c>
      <c r="D228" s="193"/>
      <c r="E228" s="194">
        <f>BUDGET!AK235</f>
        <v>0</v>
      </c>
      <c r="F228" s="193"/>
      <c r="G228" s="524"/>
      <c r="H228" s="525"/>
      <c r="I228" s="526"/>
      <c r="J228" s="31"/>
    </row>
    <row r="229" spans="1:10" s="4" customFormat="1" ht="20.100000000000001" customHeight="1" x14ac:dyDescent="0.25">
      <c r="A229" s="382">
        <f>BUDGET!A236</f>
        <v>0</v>
      </c>
      <c r="B229" s="120"/>
      <c r="C229" s="116">
        <f>BUDGET!AC236</f>
        <v>0</v>
      </c>
      <c r="D229" s="193"/>
      <c r="E229" s="194">
        <f>BUDGET!AK236</f>
        <v>0</v>
      </c>
      <c r="F229" s="193"/>
      <c r="G229" s="524"/>
      <c r="H229" s="525"/>
      <c r="I229" s="526"/>
      <c r="J229" s="31"/>
    </row>
    <row r="230" spans="1:10" s="4" customFormat="1" ht="20.100000000000001" customHeight="1" x14ac:dyDescent="0.25">
      <c r="A230" s="382">
        <f>BUDGET!A237</f>
        <v>0</v>
      </c>
      <c r="B230" s="120"/>
      <c r="C230" s="116">
        <f>BUDGET!AC237</f>
        <v>0</v>
      </c>
      <c r="D230" s="193"/>
      <c r="E230" s="194">
        <f>BUDGET!AK237</f>
        <v>0</v>
      </c>
      <c r="F230" s="193"/>
      <c r="G230" s="524"/>
      <c r="H230" s="525"/>
      <c r="I230" s="526"/>
      <c r="J230" s="31"/>
    </row>
    <row r="231" spans="1:10" s="4" customFormat="1" ht="15.75" x14ac:dyDescent="0.25">
      <c r="A231" s="75" t="str">
        <f>BUDGET!A238</f>
        <v>SUB-TOTAL UTILITIES</v>
      </c>
      <c r="B231" s="120"/>
      <c r="C231" s="227">
        <f>BUDGET!AC238</f>
        <v>0</v>
      </c>
      <c r="D231" s="193"/>
      <c r="E231" s="142">
        <f>BUDGET!AK238</f>
        <v>0</v>
      </c>
      <c r="F231" s="193"/>
      <c r="G231" s="508" t="s">
        <v>88</v>
      </c>
      <c r="H231" s="509"/>
      <c r="I231" s="510"/>
      <c r="J231" s="31"/>
    </row>
    <row r="232" spans="1:10" s="4" customFormat="1" ht="20.100000000000001" customHeight="1" x14ac:dyDescent="0.25">
      <c r="A232" s="109" t="str">
        <f>BUDGET!A239</f>
        <v>Other: (list each separately)</v>
      </c>
      <c r="B232" s="120"/>
      <c r="C232" s="228"/>
      <c r="D232" s="193"/>
      <c r="E232" s="147"/>
      <c r="F232" s="193"/>
      <c r="G232" s="528"/>
      <c r="H232" s="529"/>
      <c r="I232" s="530"/>
      <c r="J232" s="31"/>
    </row>
    <row r="233" spans="1:10" s="4" customFormat="1" ht="20.100000000000001" customHeight="1" x14ac:dyDescent="0.25">
      <c r="A233" s="382" t="str">
        <f>BUDGET!A240</f>
        <v xml:space="preserve">Other:  </v>
      </c>
      <c r="B233" s="120"/>
      <c r="C233" s="116">
        <f>BUDGET!AC240</f>
        <v>0</v>
      </c>
      <c r="D233" s="193"/>
      <c r="E233" s="194">
        <f>BUDGET!AK240</f>
        <v>0</v>
      </c>
      <c r="F233" s="193"/>
      <c r="G233" s="524"/>
      <c r="H233" s="525"/>
      <c r="I233" s="526"/>
      <c r="J233" s="31"/>
    </row>
    <row r="234" spans="1:10" s="4" customFormat="1" ht="20.100000000000001" customHeight="1" x14ac:dyDescent="0.25">
      <c r="A234" s="382" t="str">
        <f>BUDGET!A241</f>
        <v xml:space="preserve">Other:  </v>
      </c>
      <c r="B234" s="120"/>
      <c r="C234" s="116">
        <f>BUDGET!AC241</f>
        <v>0</v>
      </c>
      <c r="D234" s="193"/>
      <c r="E234" s="194">
        <f>BUDGET!AK241</f>
        <v>0</v>
      </c>
      <c r="F234" s="193"/>
      <c r="G234" s="524"/>
      <c r="H234" s="525"/>
      <c r="I234" s="526"/>
      <c r="J234" s="31"/>
    </row>
    <row r="235" spans="1:10" s="4" customFormat="1" ht="20.100000000000001" customHeight="1" x14ac:dyDescent="0.25">
      <c r="A235" s="382" t="str">
        <f>BUDGET!A242</f>
        <v xml:space="preserve">Other:  </v>
      </c>
      <c r="B235" s="120"/>
      <c r="C235" s="116">
        <f>BUDGET!AC242</f>
        <v>0</v>
      </c>
      <c r="D235" s="193"/>
      <c r="E235" s="194">
        <f>BUDGET!AK242</f>
        <v>0</v>
      </c>
      <c r="F235" s="193"/>
      <c r="G235" s="524"/>
      <c r="H235" s="525"/>
      <c r="I235" s="526"/>
      <c r="J235" s="31"/>
    </row>
    <row r="236" spans="1:10" s="4" customFormat="1" ht="20.100000000000001" customHeight="1" x14ac:dyDescent="0.25">
      <c r="A236" s="382" t="str">
        <f>BUDGET!A243</f>
        <v xml:space="preserve">Other:  </v>
      </c>
      <c r="B236" s="120"/>
      <c r="C236" s="116">
        <f>BUDGET!AC243</f>
        <v>0</v>
      </c>
      <c r="D236" s="193"/>
      <c r="E236" s="194">
        <f>BUDGET!AK243</f>
        <v>0</v>
      </c>
      <c r="F236" s="193"/>
      <c r="G236" s="524"/>
      <c r="H236" s="525"/>
      <c r="I236" s="526"/>
      <c r="J236" s="31"/>
    </row>
    <row r="237" spans="1:10" s="4" customFormat="1" ht="20.100000000000001" customHeight="1" x14ac:dyDescent="0.25">
      <c r="A237" s="382" t="str">
        <f>BUDGET!A244</f>
        <v xml:space="preserve">Other:  </v>
      </c>
      <c r="B237" s="120"/>
      <c r="C237" s="116">
        <f>BUDGET!AC244</f>
        <v>0</v>
      </c>
      <c r="D237" s="193"/>
      <c r="E237" s="194">
        <f>BUDGET!AK244</f>
        <v>0</v>
      </c>
      <c r="F237" s="193"/>
      <c r="G237" s="524"/>
      <c r="H237" s="525"/>
      <c r="I237" s="526"/>
      <c r="J237" s="31"/>
    </row>
    <row r="238" spans="1:10" s="4" customFormat="1" ht="20.100000000000001" customHeight="1" x14ac:dyDescent="0.25">
      <c r="A238" s="382" t="str">
        <f>BUDGET!A245</f>
        <v xml:space="preserve">Other:  </v>
      </c>
      <c r="B238" s="120"/>
      <c r="C238" s="116">
        <f>BUDGET!AC245</f>
        <v>0</v>
      </c>
      <c r="D238" s="193"/>
      <c r="E238" s="194">
        <f>BUDGET!AK245</f>
        <v>0</v>
      </c>
      <c r="F238" s="193"/>
      <c r="G238" s="524"/>
      <c r="H238" s="525"/>
      <c r="I238" s="526"/>
      <c r="J238" s="31"/>
    </row>
    <row r="239" spans="1:10" s="4" customFormat="1" ht="20.100000000000001" customHeight="1" x14ac:dyDescent="0.25">
      <c r="A239" s="382" t="str">
        <f>BUDGET!A246</f>
        <v xml:space="preserve">Other:  </v>
      </c>
      <c r="B239" s="120"/>
      <c r="C239" s="116">
        <f>BUDGET!AC246</f>
        <v>0</v>
      </c>
      <c r="D239" s="193"/>
      <c r="E239" s="194">
        <f>BUDGET!AK246</f>
        <v>0</v>
      </c>
      <c r="F239" s="193"/>
      <c r="G239" s="524"/>
      <c r="H239" s="525"/>
      <c r="I239" s="526"/>
      <c r="J239" s="31"/>
    </row>
    <row r="240" spans="1:10" s="4" customFormat="1" ht="20.100000000000001" customHeight="1" x14ac:dyDescent="0.25">
      <c r="A240" s="382" t="str">
        <f>BUDGET!A247</f>
        <v xml:space="preserve">Other:  </v>
      </c>
      <c r="B240" s="120"/>
      <c r="C240" s="116">
        <f>BUDGET!AC247</f>
        <v>0</v>
      </c>
      <c r="D240" s="193"/>
      <c r="E240" s="194">
        <f>BUDGET!AK247</f>
        <v>0</v>
      </c>
      <c r="F240" s="193"/>
      <c r="G240" s="524"/>
      <c r="H240" s="525"/>
      <c r="I240" s="526"/>
      <c r="J240" s="31"/>
    </row>
    <row r="241" spans="1:10" s="4" customFormat="1" ht="20.100000000000001" customHeight="1" x14ac:dyDescent="0.25">
      <c r="A241" s="382" t="str">
        <f>BUDGET!A248</f>
        <v xml:space="preserve">Other:  </v>
      </c>
      <c r="B241" s="120"/>
      <c r="C241" s="116">
        <f>BUDGET!AC248</f>
        <v>0</v>
      </c>
      <c r="D241" s="193"/>
      <c r="E241" s="194">
        <f>BUDGET!AK248</f>
        <v>0</v>
      </c>
      <c r="F241" s="193"/>
      <c r="G241" s="524"/>
      <c r="H241" s="525"/>
      <c r="I241" s="526"/>
      <c r="J241" s="31"/>
    </row>
    <row r="242" spans="1:10" s="4" customFormat="1" ht="20.100000000000001" customHeight="1" x14ac:dyDescent="0.25">
      <c r="A242" s="382" t="str">
        <f>BUDGET!A249</f>
        <v xml:space="preserve">Other:  </v>
      </c>
      <c r="B242" s="120"/>
      <c r="C242" s="116">
        <f>BUDGET!AC249</f>
        <v>0</v>
      </c>
      <c r="D242" s="193"/>
      <c r="E242" s="194">
        <f>BUDGET!AK249</f>
        <v>0</v>
      </c>
      <c r="F242" s="193"/>
      <c r="G242" s="524"/>
      <c r="H242" s="525"/>
      <c r="I242" s="526"/>
      <c r="J242" s="31"/>
    </row>
    <row r="243" spans="1:10" s="4" customFormat="1" ht="20.100000000000001" customHeight="1" x14ac:dyDescent="0.25">
      <c r="A243" s="382" t="str">
        <f>BUDGET!A250</f>
        <v xml:space="preserve">Other:  </v>
      </c>
      <c r="B243" s="120"/>
      <c r="C243" s="116">
        <f>BUDGET!AC250</f>
        <v>0</v>
      </c>
      <c r="D243" s="193"/>
      <c r="E243" s="194">
        <f>BUDGET!AK250</f>
        <v>0</v>
      </c>
      <c r="F243" s="193"/>
      <c r="G243" s="524"/>
      <c r="H243" s="525"/>
      <c r="I243" s="526"/>
      <c r="J243" s="31"/>
    </row>
    <row r="244" spans="1:10" s="4" customFormat="1" ht="20.100000000000001" customHeight="1" x14ac:dyDescent="0.25">
      <c r="A244" s="382" t="str">
        <f>BUDGET!A251</f>
        <v xml:space="preserve">Other:  </v>
      </c>
      <c r="B244" s="120"/>
      <c r="C244" s="116">
        <f>BUDGET!AC251</f>
        <v>0</v>
      </c>
      <c r="D244" s="193"/>
      <c r="E244" s="194">
        <f>BUDGET!AK251</f>
        <v>0</v>
      </c>
      <c r="F244" s="193"/>
      <c r="G244" s="524"/>
      <c r="H244" s="525"/>
      <c r="I244" s="526"/>
      <c r="J244" s="31"/>
    </row>
    <row r="245" spans="1:10" s="4" customFormat="1" ht="20.100000000000001" customHeight="1" x14ac:dyDescent="0.25">
      <c r="A245" s="382" t="str">
        <f>BUDGET!A252</f>
        <v xml:space="preserve">Other:  </v>
      </c>
      <c r="B245" s="120"/>
      <c r="C245" s="116">
        <f>BUDGET!AC252</f>
        <v>0</v>
      </c>
      <c r="D245" s="193"/>
      <c r="E245" s="194">
        <f>BUDGET!AK252</f>
        <v>0</v>
      </c>
      <c r="F245" s="193"/>
      <c r="G245" s="524"/>
      <c r="H245" s="525"/>
      <c r="I245" s="526"/>
      <c r="J245" s="31"/>
    </row>
    <row r="246" spans="1:10" s="4" customFormat="1" ht="20.100000000000001" customHeight="1" x14ac:dyDescent="0.25">
      <c r="A246" s="382" t="str">
        <f>BUDGET!A253</f>
        <v xml:space="preserve">Other:  </v>
      </c>
      <c r="B246" s="120"/>
      <c r="C246" s="116">
        <f>BUDGET!AC253</f>
        <v>0</v>
      </c>
      <c r="D246" s="193"/>
      <c r="E246" s="194">
        <f>BUDGET!AK253</f>
        <v>0</v>
      </c>
      <c r="F246" s="193"/>
      <c r="G246" s="524"/>
      <c r="H246" s="525"/>
      <c r="I246" s="526"/>
      <c r="J246" s="31"/>
    </row>
    <row r="247" spans="1:10" s="4" customFormat="1" ht="20.100000000000001" customHeight="1" x14ac:dyDescent="0.25">
      <c r="A247" s="382" t="str">
        <f>BUDGET!A254</f>
        <v xml:space="preserve">Other:  </v>
      </c>
      <c r="B247" s="120"/>
      <c r="C247" s="116">
        <f>BUDGET!AC254</f>
        <v>0</v>
      </c>
      <c r="D247" s="193"/>
      <c r="E247" s="194">
        <f>BUDGET!AK254</f>
        <v>0</v>
      </c>
      <c r="F247" s="193"/>
      <c r="G247" s="524"/>
      <c r="H247" s="525"/>
      <c r="I247" s="526"/>
      <c r="J247" s="31"/>
    </row>
    <row r="248" spans="1:10" s="4" customFormat="1" ht="20.100000000000001" customHeight="1" x14ac:dyDescent="0.25">
      <c r="A248" s="382" t="str">
        <f>BUDGET!A255</f>
        <v xml:space="preserve">Other:  </v>
      </c>
      <c r="B248" s="120"/>
      <c r="C248" s="116">
        <f>BUDGET!AC255</f>
        <v>0</v>
      </c>
      <c r="D248" s="193"/>
      <c r="E248" s="194">
        <f>BUDGET!AK255</f>
        <v>0</v>
      </c>
      <c r="F248" s="193"/>
      <c r="G248" s="524"/>
      <c r="H248" s="525"/>
      <c r="I248" s="526"/>
      <c r="J248" s="31"/>
    </row>
    <row r="249" spans="1:10" s="4" customFormat="1" ht="20.100000000000001" customHeight="1" x14ac:dyDescent="0.25">
      <c r="A249" s="382" t="str">
        <f>BUDGET!A256</f>
        <v xml:space="preserve">Other:  </v>
      </c>
      <c r="B249" s="120"/>
      <c r="C249" s="116">
        <f>BUDGET!AC256</f>
        <v>0</v>
      </c>
      <c r="D249" s="193"/>
      <c r="E249" s="194">
        <f>BUDGET!AK256</f>
        <v>0</v>
      </c>
      <c r="F249" s="193"/>
      <c r="G249" s="524"/>
      <c r="H249" s="525"/>
      <c r="I249" s="526"/>
      <c r="J249" s="31"/>
    </row>
    <row r="250" spans="1:10" s="4" customFormat="1" ht="20.100000000000001" customHeight="1" x14ac:dyDescent="0.25">
      <c r="A250" s="382" t="str">
        <f>BUDGET!A257</f>
        <v xml:space="preserve">Other:  </v>
      </c>
      <c r="B250" s="120"/>
      <c r="C250" s="116">
        <f>BUDGET!AC257</f>
        <v>0</v>
      </c>
      <c r="D250" s="193"/>
      <c r="E250" s="194">
        <f>BUDGET!AK257</f>
        <v>0</v>
      </c>
      <c r="F250" s="193"/>
      <c r="G250" s="524"/>
      <c r="H250" s="525"/>
      <c r="I250" s="526"/>
      <c r="J250" s="31"/>
    </row>
    <row r="251" spans="1:10" s="4" customFormat="1" ht="20.100000000000001" customHeight="1" x14ac:dyDescent="0.25">
      <c r="A251" s="382" t="str">
        <f>BUDGET!A258</f>
        <v xml:space="preserve">Other:  </v>
      </c>
      <c r="B251" s="120"/>
      <c r="C251" s="116">
        <f>BUDGET!AC258</f>
        <v>0</v>
      </c>
      <c r="D251" s="193"/>
      <c r="E251" s="194">
        <f>BUDGET!AK258</f>
        <v>0</v>
      </c>
      <c r="F251" s="193"/>
      <c r="G251" s="524"/>
      <c r="H251" s="525"/>
      <c r="I251" s="526"/>
      <c r="J251" s="31"/>
    </row>
    <row r="252" spans="1:10" s="4" customFormat="1" ht="20.100000000000001" customHeight="1" x14ac:dyDescent="0.25">
      <c r="A252" s="382" t="str">
        <f>BUDGET!A259</f>
        <v xml:space="preserve">Other:  </v>
      </c>
      <c r="B252" s="120"/>
      <c r="C252" s="116">
        <f>BUDGET!AC259</f>
        <v>0</v>
      </c>
      <c r="D252" s="193"/>
      <c r="E252" s="194">
        <f>BUDGET!AK259</f>
        <v>0</v>
      </c>
      <c r="F252" s="193"/>
      <c r="G252" s="524"/>
      <c r="H252" s="525"/>
      <c r="I252" s="526"/>
      <c r="J252" s="31"/>
    </row>
    <row r="253" spans="1:10" s="4" customFormat="1" ht="20.100000000000001" customHeight="1" x14ac:dyDescent="0.25">
      <c r="A253" s="382" t="str">
        <f>BUDGET!A260</f>
        <v xml:space="preserve">Other:  </v>
      </c>
      <c r="B253" s="120"/>
      <c r="C253" s="116">
        <f>BUDGET!AC260</f>
        <v>0</v>
      </c>
      <c r="D253" s="193"/>
      <c r="E253" s="194">
        <f>BUDGET!AK260</f>
        <v>0</v>
      </c>
      <c r="F253" s="193"/>
      <c r="G253" s="524"/>
      <c r="H253" s="525"/>
      <c r="I253" s="526"/>
      <c r="J253" s="31"/>
    </row>
    <row r="254" spans="1:10" s="4" customFormat="1" ht="20.100000000000001" customHeight="1" x14ac:dyDescent="0.25">
      <c r="A254" s="382" t="str">
        <f>BUDGET!A261</f>
        <v xml:space="preserve">Other:  </v>
      </c>
      <c r="B254" s="120"/>
      <c r="C254" s="116">
        <f>BUDGET!AC261</f>
        <v>0</v>
      </c>
      <c r="D254" s="193"/>
      <c r="E254" s="194">
        <f>BUDGET!AK261</f>
        <v>0</v>
      </c>
      <c r="F254" s="193"/>
      <c r="G254" s="524"/>
      <c r="H254" s="525"/>
      <c r="I254" s="526"/>
      <c r="J254" s="31"/>
    </row>
    <row r="255" spans="1:10" s="4" customFormat="1" ht="20.100000000000001" customHeight="1" x14ac:dyDescent="0.25">
      <c r="A255" s="382" t="str">
        <f>BUDGET!A262</f>
        <v xml:space="preserve">Other:  </v>
      </c>
      <c r="B255" s="120"/>
      <c r="C255" s="116">
        <f>BUDGET!AC262</f>
        <v>0</v>
      </c>
      <c r="D255" s="193"/>
      <c r="E255" s="194">
        <f>BUDGET!AK262</f>
        <v>0</v>
      </c>
      <c r="F255" s="193"/>
      <c r="G255" s="524"/>
      <c r="H255" s="525"/>
      <c r="I255" s="526"/>
      <c r="J255" s="31"/>
    </row>
    <row r="256" spans="1:10" s="4" customFormat="1" ht="20.100000000000001" customHeight="1" x14ac:dyDescent="0.25">
      <c r="A256" s="382" t="str">
        <f>BUDGET!A263</f>
        <v xml:space="preserve">Other:  </v>
      </c>
      <c r="B256" s="120"/>
      <c r="C256" s="116">
        <f>BUDGET!AC263</f>
        <v>0</v>
      </c>
      <c r="D256" s="193"/>
      <c r="E256" s="194">
        <f>BUDGET!AK263</f>
        <v>0</v>
      </c>
      <c r="F256" s="193"/>
      <c r="G256" s="524"/>
      <c r="H256" s="525"/>
      <c r="I256" s="526"/>
      <c r="J256" s="31"/>
    </row>
    <row r="257" spans="1:10" s="4" customFormat="1" ht="20.100000000000001" customHeight="1" x14ac:dyDescent="0.25">
      <c r="A257" s="382" t="str">
        <f>BUDGET!A264</f>
        <v xml:space="preserve">Other:  </v>
      </c>
      <c r="B257" s="120"/>
      <c r="C257" s="116">
        <f>BUDGET!AC264</f>
        <v>0</v>
      </c>
      <c r="D257" s="193"/>
      <c r="E257" s="194">
        <f>BUDGET!AK264</f>
        <v>0</v>
      </c>
      <c r="F257" s="193"/>
      <c r="G257" s="524"/>
      <c r="H257" s="525"/>
      <c r="I257" s="526"/>
      <c r="J257" s="31"/>
    </row>
    <row r="258" spans="1:10" s="4" customFormat="1" ht="15.75" x14ac:dyDescent="0.25">
      <c r="A258" s="75" t="str">
        <f>BUDGET!A265</f>
        <v>SUB-TOTAL OTHER</v>
      </c>
      <c r="B258" s="120"/>
      <c r="C258" s="227">
        <f>BUDGET!AC265</f>
        <v>0</v>
      </c>
      <c r="D258" s="193"/>
      <c r="E258" s="142">
        <f>BUDGET!AK265</f>
        <v>0</v>
      </c>
      <c r="F258" s="193"/>
      <c r="G258" s="508" t="s">
        <v>89</v>
      </c>
      <c r="H258" s="509"/>
      <c r="I258" s="510"/>
      <c r="J258" s="31"/>
    </row>
    <row r="259" spans="1:10" s="4" customFormat="1" ht="18" customHeight="1" x14ac:dyDescent="0.25">
      <c r="A259" s="112"/>
      <c r="B259" s="120"/>
      <c r="C259" s="197"/>
      <c r="D259" s="196"/>
      <c r="E259" s="396"/>
      <c r="F259" s="196"/>
      <c r="G259" s="499"/>
      <c r="H259" s="500"/>
      <c r="I259" s="501"/>
      <c r="J259" s="31"/>
    </row>
    <row r="260" spans="1:10" s="36" customFormat="1" ht="15.75" x14ac:dyDescent="0.25">
      <c r="A260" s="170" t="s">
        <v>45</v>
      </c>
      <c r="B260" s="120"/>
      <c r="C260" s="229">
        <f>BUDGET!AC267</f>
        <v>0</v>
      </c>
      <c r="D260" s="198"/>
      <c r="E260" s="249">
        <f>BUDGET!AK267</f>
        <v>0</v>
      </c>
      <c r="F260" s="198"/>
      <c r="G260" s="496" t="s">
        <v>91</v>
      </c>
      <c r="H260" s="497"/>
      <c r="I260" s="498"/>
    </row>
    <row r="261" spans="1:10" s="38" customFormat="1" ht="15.75" x14ac:dyDescent="0.25">
      <c r="A261" s="199"/>
      <c r="B261" s="149"/>
      <c r="C261" s="229">
        <f>BUDGET!AC268</f>
        <v>0</v>
      </c>
      <c r="D261" s="196"/>
      <c r="E261" s="249">
        <f>BUDGET!AK268</f>
        <v>0</v>
      </c>
      <c r="F261" s="196"/>
      <c r="G261" s="496" t="s">
        <v>92</v>
      </c>
      <c r="H261" s="497"/>
      <c r="I261" s="498"/>
    </row>
    <row r="262" spans="1:10" s="39" customFormat="1" ht="19.5" thickBot="1" x14ac:dyDescent="0.35">
      <c r="A262" s="226" t="s">
        <v>16</v>
      </c>
      <c r="B262" s="181"/>
      <c r="C262" s="398">
        <f>BUDGET!AC269</f>
        <v>0</v>
      </c>
      <c r="D262" s="201"/>
      <c r="E262" s="200">
        <f>BUDGET!AK269</f>
        <v>0</v>
      </c>
      <c r="F262" s="201"/>
      <c r="G262" s="502" t="s">
        <v>90</v>
      </c>
      <c r="H262" s="503"/>
      <c r="I262" s="504"/>
    </row>
    <row r="263" spans="1:10" s="19" customFormat="1" ht="9.6" customHeight="1" thickBot="1" x14ac:dyDescent="0.35">
      <c r="A263" s="81"/>
      <c r="B263" s="69"/>
      <c r="C263" s="71"/>
      <c r="E263" s="37"/>
      <c r="G263" s="505"/>
      <c r="H263" s="506"/>
      <c r="I263" s="507"/>
      <c r="J263" s="39"/>
    </row>
    <row r="264" spans="1:10" ht="18.75" x14ac:dyDescent="0.3">
      <c r="B264" s="6"/>
      <c r="G264" s="107"/>
      <c r="H264" s="107"/>
      <c r="I264" s="107"/>
      <c r="J264" s="39"/>
    </row>
    <row r="265" spans="1:10" x14ac:dyDescent="0.25">
      <c r="B265" s="6"/>
      <c r="G265" s="107"/>
      <c r="H265" s="107"/>
      <c r="I265" s="107"/>
    </row>
    <row r="266" spans="1:10" x14ac:dyDescent="0.25">
      <c r="B266" s="6"/>
      <c r="G266" s="107"/>
      <c r="H266" s="107"/>
      <c r="I266" s="107"/>
    </row>
    <row r="267" spans="1:10" x14ac:dyDescent="0.25">
      <c r="B267" s="6"/>
      <c r="G267" s="107"/>
      <c r="H267" s="107"/>
      <c r="I267" s="107"/>
    </row>
    <row r="268" spans="1:10" x14ac:dyDescent="0.25">
      <c r="B268" s="6"/>
      <c r="G268" s="107"/>
      <c r="H268" s="107"/>
      <c r="I268" s="107"/>
    </row>
    <row r="269" spans="1:10" x14ac:dyDescent="0.25">
      <c r="B269" s="6"/>
      <c r="G269" s="107"/>
      <c r="H269" s="107"/>
      <c r="I269" s="107"/>
    </row>
    <row r="270" spans="1:10" x14ac:dyDescent="0.25">
      <c r="B270" s="6"/>
      <c r="G270" s="107"/>
      <c r="H270" s="107"/>
      <c r="I270" s="107"/>
    </row>
    <row r="271" spans="1:10" x14ac:dyDescent="0.25">
      <c r="B271" s="6"/>
      <c r="G271" s="107"/>
      <c r="H271" s="107"/>
      <c r="I271" s="107"/>
    </row>
    <row r="272" spans="1:10" x14ac:dyDescent="0.25">
      <c r="B272" s="6"/>
      <c r="G272" s="107"/>
      <c r="H272" s="107"/>
      <c r="I272" s="107"/>
    </row>
    <row r="273" spans="2:9" x14ac:dyDescent="0.25">
      <c r="B273" s="6"/>
      <c r="G273" s="107"/>
      <c r="H273" s="107"/>
      <c r="I273" s="107"/>
    </row>
    <row r="274" spans="2:9" x14ac:dyDescent="0.25">
      <c r="B274" s="6"/>
      <c r="G274" s="107"/>
      <c r="H274" s="107"/>
      <c r="I274" s="107"/>
    </row>
    <row r="275" spans="2:9" x14ac:dyDescent="0.25">
      <c r="B275" s="6"/>
      <c r="G275" s="107"/>
      <c r="H275" s="107"/>
      <c r="I275" s="107"/>
    </row>
    <row r="276" spans="2:9" x14ac:dyDescent="0.25">
      <c r="B276" s="6"/>
      <c r="G276" s="107"/>
      <c r="H276" s="107"/>
      <c r="I276" s="107"/>
    </row>
    <row r="277" spans="2:9" x14ac:dyDescent="0.25">
      <c r="B277" s="6"/>
      <c r="G277" s="107"/>
      <c r="H277" s="107"/>
      <c r="I277" s="107"/>
    </row>
    <row r="278" spans="2:9" x14ac:dyDescent="0.25">
      <c r="B278" s="6"/>
      <c r="G278" s="107"/>
      <c r="H278" s="107"/>
      <c r="I278" s="107"/>
    </row>
    <row r="279" spans="2:9" x14ac:dyDescent="0.25">
      <c r="B279" s="6"/>
      <c r="G279" s="107"/>
      <c r="H279" s="107"/>
      <c r="I279" s="107"/>
    </row>
    <row r="280" spans="2:9" x14ac:dyDescent="0.25">
      <c r="B280" s="6"/>
      <c r="G280" s="107"/>
      <c r="H280" s="107"/>
      <c r="I280" s="107"/>
    </row>
    <row r="281" spans="2:9" x14ac:dyDescent="0.25">
      <c r="B281" s="6"/>
      <c r="G281" s="107"/>
      <c r="H281" s="107"/>
      <c r="I281" s="107"/>
    </row>
    <row r="282" spans="2:9" x14ac:dyDescent="0.25">
      <c r="B282" s="6"/>
      <c r="G282" s="107"/>
      <c r="H282" s="107"/>
      <c r="I282" s="107"/>
    </row>
    <row r="283" spans="2:9" x14ac:dyDescent="0.25">
      <c r="B283" s="6"/>
      <c r="G283" s="107"/>
      <c r="H283" s="107"/>
      <c r="I283" s="107"/>
    </row>
    <row r="284" spans="2:9" x14ac:dyDescent="0.25">
      <c r="B284" s="6"/>
      <c r="G284" s="107"/>
      <c r="H284" s="107"/>
      <c r="I284" s="107"/>
    </row>
    <row r="285" spans="2:9" x14ac:dyDescent="0.25">
      <c r="B285" s="6"/>
      <c r="G285" s="107"/>
      <c r="H285" s="107"/>
      <c r="I285" s="107"/>
    </row>
    <row r="286" spans="2:9" x14ac:dyDescent="0.25">
      <c r="B286" s="6"/>
      <c r="G286" s="107"/>
      <c r="H286" s="107"/>
      <c r="I286" s="107"/>
    </row>
    <row r="287" spans="2:9" x14ac:dyDescent="0.25">
      <c r="B287" s="6"/>
      <c r="G287" s="107"/>
      <c r="H287" s="107"/>
      <c r="I287" s="107"/>
    </row>
    <row r="288" spans="2:9" x14ac:dyDescent="0.25">
      <c r="B288" s="6"/>
      <c r="G288" s="107"/>
      <c r="H288" s="107"/>
      <c r="I288" s="107"/>
    </row>
    <row r="289" spans="2:9" x14ac:dyDescent="0.25">
      <c r="B289" s="6"/>
      <c r="G289" s="107"/>
      <c r="H289" s="107"/>
      <c r="I289" s="107"/>
    </row>
    <row r="290" spans="2:9" x14ac:dyDescent="0.25">
      <c r="B290" s="6"/>
      <c r="G290" s="107"/>
      <c r="H290" s="107"/>
      <c r="I290" s="107"/>
    </row>
    <row r="291" spans="2:9" x14ac:dyDescent="0.25">
      <c r="B291" s="6"/>
      <c r="G291" s="107"/>
      <c r="H291" s="107"/>
      <c r="I291" s="107"/>
    </row>
    <row r="292" spans="2:9" x14ac:dyDescent="0.25">
      <c r="B292" s="6"/>
      <c r="G292" s="107"/>
      <c r="H292" s="107"/>
      <c r="I292" s="107"/>
    </row>
    <row r="293" spans="2:9" x14ac:dyDescent="0.25">
      <c r="B293" s="6"/>
      <c r="G293" s="107"/>
      <c r="H293" s="107"/>
      <c r="I293" s="107"/>
    </row>
    <row r="294" spans="2:9" x14ac:dyDescent="0.25">
      <c r="B294" s="6"/>
      <c r="G294" s="107"/>
      <c r="H294" s="107"/>
      <c r="I294" s="107"/>
    </row>
    <row r="295" spans="2:9" x14ac:dyDescent="0.25">
      <c r="B295" s="6"/>
      <c r="G295" s="107"/>
      <c r="H295" s="107"/>
      <c r="I295" s="107"/>
    </row>
    <row r="296" spans="2:9" x14ac:dyDescent="0.25">
      <c r="B296" s="6"/>
      <c r="G296" s="107"/>
      <c r="H296" s="107"/>
      <c r="I296" s="107"/>
    </row>
    <row r="297" spans="2:9" x14ac:dyDescent="0.25">
      <c r="B297" s="6"/>
      <c r="G297" s="107"/>
      <c r="H297" s="107"/>
      <c r="I297" s="107"/>
    </row>
    <row r="298" spans="2:9" x14ac:dyDescent="0.25">
      <c r="B298" s="6"/>
      <c r="G298" s="107"/>
      <c r="H298" s="107"/>
      <c r="I298" s="107"/>
    </row>
    <row r="299" spans="2:9" x14ac:dyDescent="0.25">
      <c r="B299" s="6"/>
      <c r="G299" s="107"/>
      <c r="H299" s="107"/>
      <c r="I299" s="107"/>
    </row>
    <row r="300" spans="2:9" x14ac:dyDescent="0.25">
      <c r="B300" s="6"/>
      <c r="G300" s="107"/>
      <c r="H300" s="107"/>
      <c r="I300" s="107"/>
    </row>
    <row r="301" spans="2:9" x14ac:dyDescent="0.25">
      <c r="B301" s="6"/>
      <c r="G301" s="107"/>
      <c r="H301" s="107"/>
      <c r="I301" s="107"/>
    </row>
    <row r="302" spans="2:9" x14ac:dyDescent="0.25">
      <c r="B302" s="6"/>
    </row>
    <row r="303" spans="2:9" x14ac:dyDescent="0.25">
      <c r="B303" s="6"/>
    </row>
    <row r="304" spans="2:9"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11" spans="2:2" x14ac:dyDescent="0.25">
      <c r="B311" s="6"/>
    </row>
    <row r="312" spans="2:2" x14ac:dyDescent="0.25">
      <c r="B312" s="6"/>
    </row>
    <row r="313" spans="2:2" x14ac:dyDescent="0.25">
      <c r="B313" s="6"/>
    </row>
    <row r="314" spans="2:2" x14ac:dyDescent="0.25">
      <c r="B314" s="6"/>
    </row>
    <row r="315" spans="2:2" x14ac:dyDescent="0.25">
      <c r="B315" s="6"/>
    </row>
    <row r="316" spans="2:2" x14ac:dyDescent="0.25">
      <c r="B316" s="6"/>
    </row>
    <row r="317" spans="2:2" x14ac:dyDescent="0.25">
      <c r="B317" s="6"/>
    </row>
    <row r="318" spans="2:2" x14ac:dyDescent="0.25">
      <c r="B318" s="6"/>
    </row>
    <row r="319" spans="2:2" x14ac:dyDescent="0.25">
      <c r="B319" s="6"/>
    </row>
    <row r="320" spans="2:2" x14ac:dyDescent="0.25">
      <c r="B320" s="6"/>
    </row>
    <row r="321" spans="2:2" x14ac:dyDescent="0.25">
      <c r="B321"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1" spans="2:2" x14ac:dyDescent="0.25">
      <c r="B331" s="6"/>
    </row>
    <row r="332" spans="2:2" x14ac:dyDescent="0.25">
      <c r="B332" s="6"/>
    </row>
    <row r="333" spans="2:2" x14ac:dyDescent="0.25">
      <c r="B333" s="6"/>
    </row>
    <row r="334" spans="2:2" x14ac:dyDescent="0.25">
      <c r="B334" s="6"/>
    </row>
    <row r="335" spans="2:2" x14ac:dyDescent="0.25">
      <c r="B335" s="6"/>
    </row>
    <row r="336" spans="2:2" x14ac:dyDescent="0.25">
      <c r="B336" s="6"/>
    </row>
    <row r="337" spans="2:2" x14ac:dyDescent="0.25">
      <c r="B337" s="6"/>
    </row>
    <row r="338" spans="2:2" x14ac:dyDescent="0.25">
      <c r="B338" s="6"/>
    </row>
    <row r="339" spans="2:2" x14ac:dyDescent="0.25">
      <c r="B339" s="6"/>
    </row>
    <row r="340" spans="2:2" x14ac:dyDescent="0.25">
      <c r="B340" s="6"/>
    </row>
    <row r="341" spans="2:2" x14ac:dyDescent="0.25">
      <c r="B341" s="6"/>
    </row>
    <row r="342" spans="2:2" x14ac:dyDescent="0.25">
      <c r="B342" s="6"/>
    </row>
    <row r="343" spans="2:2" x14ac:dyDescent="0.25">
      <c r="B343"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3" spans="2:2" x14ac:dyDescent="0.25">
      <c r="B363" s="6"/>
    </row>
    <row r="364" spans="2:2" x14ac:dyDescent="0.25">
      <c r="B364" s="6"/>
    </row>
    <row r="365" spans="2:2" x14ac:dyDescent="0.25">
      <c r="B365" s="6"/>
    </row>
    <row r="366" spans="2:2" x14ac:dyDescent="0.25">
      <c r="B366" s="6"/>
    </row>
    <row r="367" spans="2:2" x14ac:dyDescent="0.25">
      <c r="B367" s="6"/>
    </row>
    <row r="368" spans="2:2" x14ac:dyDescent="0.25">
      <c r="B368" s="6"/>
    </row>
    <row r="369" spans="2:2" x14ac:dyDescent="0.25">
      <c r="B369" s="6"/>
    </row>
    <row r="370" spans="2:2" x14ac:dyDescent="0.25">
      <c r="B370" s="6"/>
    </row>
    <row r="371" spans="2:2" x14ac:dyDescent="0.25">
      <c r="B371" s="6"/>
    </row>
    <row r="372" spans="2:2" x14ac:dyDescent="0.25">
      <c r="B372" s="6"/>
    </row>
    <row r="373" spans="2:2" x14ac:dyDescent="0.25">
      <c r="B373" s="6"/>
    </row>
    <row r="374" spans="2:2" x14ac:dyDescent="0.25">
      <c r="B374" s="6"/>
    </row>
    <row r="375" spans="2:2" x14ac:dyDescent="0.25">
      <c r="B375" s="6"/>
    </row>
    <row r="376" spans="2:2" x14ac:dyDescent="0.25">
      <c r="B376" s="6"/>
    </row>
    <row r="377" spans="2:2" x14ac:dyDescent="0.25">
      <c r="B377" s="6"/>
    </row>
    <row r="378" spans="2:2" x14ac:dyDescent="0.25">
      <c r="B378" s="6"/>
    </row>
    <row r="379" spans="2:2" x14ac:dyDescent="0.25">
      <c r="B379" s="6"/>
    </row>
    <row r="380" spans="2:2" x14ac:dyDescent="0.25">
      <c r="B380" s="6"/>
    </row>
    <row r="381" spans="2:2" x14ac:dyDescent="0.25">
      <c r="B381" s="6"/>
    </row>
    <row r="382" spans="2:2" x14ac:dyDescent="0.25">
      <c r="B382" s="6"/>
    </row>
    <row r="383" spans="2:2" x14ac:dyDescent="0.25">
      <c r="B383" s="6"/>
    </row>
    <row r="384" spans="2:2" x14ac:dyDescent="0.25">
      <c r="B384" s="6"/>
    </row>
    <row r="385" spans="2:2" x14ac:dyDescent="0.25">
      <c r="B385" s="6"/>
    </row>
    <row r="386" spans="2:2" x14ac:dyDescent="0.25">
      <c r="B386" s="6"/>
    </row>
    <row r="387" spans="2:2" x14ac:dyDescent="0.25">
      <c r="B387" s="6"/>
    </row>
    <row r="388" spans="2:2" x14ac:dyDescent="0.25">
      <c r="B388" s="6"/>
    </row>
    <row r="389" spans="2:2" x14ac:dyDescent="0.25">
      <c r="B389" s="6"/>
    </row>
    <row r="390" spans="2:2" x14ac:dyDescent="0.25">
      <c r="B390" s="6"/>
    </row>
    <row r="391" spans="2:2" x14ac:dyDescent="0.25">
      <c r="B391" s="6"/>
    </row>
    <row r="392" spans="2:2" x14ac:dyDescent="0.25">
      <c r="B392" s="6"/>
    </row>
    <row r="393" spans="2:2" x14ac:dyDescent="0.25">
      <c r="B393" s="6"/>
    </row>
    <row r="394" spans="2:2" x14ac:dyDescent="0.25">
      <c r="B394" s="6"/>
    </row>
    <row r="395" spans="2:2" x14ac:dyDescent="0.25">
      <c r="B395" s="6"/>
    </row>
    <row r="396" spans="2:2" x14ac:dyDescent="0.25">
      <c r="B396" s="6"/>
    </row>
    <row r="397" spans="2:2" x14ac:dyDescent="0.25">
      <c r="B397" s="6"/>
    </row>
    <row r="398" spans="2:2" x14ac:dyDescent="0.25">
      <c r="B398" s="6"/>
    </row>
    <row r="399" spans="2:2" x14ac:dyDescent="0.25">
      <c r="B399" s="6"/>
    </row>
    <row r="400" spans="2:2" x14ac:dyDescent="0.25">
      <c r="B400" s="6"/>
    </row>
    <row r="401" spans="2:2" x14ac:dyDescent="0.25">
      <c r="B401" s="6"/>
    </row>
    <row r="402" spans="2:2" x14ac:dyDescent="0.25">
      <c r="B402" s="6"/>
    </row>
    <row r="403" spans="2:2" x14ac:dyDescent="0.25">
      <c r="B403" s="6"/>
    </row>
    <row r="404" spans="2:2" x14ac:dyDescent="0.25">
      <c r="B404" s="6"/>
    </row>
    <row r="405" spans="2:2" x14ac:dyDescent="0.25">
      <c r="B405" s="6"/>
    </row>
    <row r="406" spans="2:2" x14ac:dyDescent="0.25">
      <c r="B406" s="6"/>
    </row>
    <row r="407" spans="2:2" x14ac:dyDescent="0.25">
      <c r="B407" s="6"/>
    </row>
    <row r="408" spans="2:2" x14ac:dyDescent="0.25">
      <c r="B408" s="6"/>
    </row>
    <row r="409" spans="2:2" x14ac:dyDescent="0.25">
      <c r="B409" s="6"/>
    </row>
    <row r="410" spans="2:2" x14ac:dyDescent="0.25">
      <c r="B410" s="6"/>
    </row>
    <row r="411" spans="2:2" x14ac:dyDescent="0.25">
      <c r="B411" s="6"/>
    </row>
    <row r="412" spans="2:2" x14ac:dyDescent="0.25">
      <c r="B412" s="6"/>
    </row>
    <row r="413" spans="2:2" x14ac:dyDescent="0.25">
      <c r="B413" s="6"/>
    </row>
    <row r="414" spans="2:2" x14ac:dyDescent="0.25">
      <c r="B414" s="6"/>
    </row>
    <row r="415" spans="2:2" x14ac:dyDescent="0.25">
      <c r="B415" s="6"/>
    </row>
    <row r="416" spans="2:2" x14ac:dyDescent="0.25">
      <c r="B416" s="6"/>
    </row>
    <row r="417" spans="2:2" x14ac:dyDescent="0.25">
      <c r="B417" s="6"/>
    </row>
    <row r="418" spans="2:2" x14ac:dyDescent="0.25">
      <c r="B418" s="6"/>
    </row>
    <row r="419" spans="2:2" x14ac:dyDescent="0.25">
      <c r="B419" s="6"/>
    </row>
    <row r="420" spans="2:2" x14ac:dyDescent="0.25">
      <c r="B420" s="6"/>
    </row>
    <row r="421" spans="2:2" x14ac:dyDescent="0.25">
      <c r="B421" s="6"/>
    </row>
    <row r="422" spans="2:2" x14ac:dyDescent="0.25">
      <c r="B422" s="6"/>
    </row>
    <row r="423" spans="2:2" x14ac:dyDescent="0.25">
      <c r="B423" s="6"/>
    </row>
    <row r="424" spans="2:2" x14ac:dyDescent="0.25">
      <c r="B424" s="6"/>
    </row>
    <row r="425" spans="2:2" x14ac:dyDescent="0.25">
      <c r="B425" s="6"/>
    </row>
    <row r="426" spans="2:2" x14ac:dyDescent="0.25">
      <c r="B426" s="6"/>
    </row>
    <row r="427" spans="2:2" x14ac:dyDescent="0.25">
      <c r="B427" s="6"/>
    </row>
    <row r="428" spans="2:2" x14ac:dyDescent="0.25">
      <c r="B428" s="6"/>
    </row>
    <row r="429" spans="2:2" x14ac:dyDescent="0.25">
      <c r="B429" s="6"/>
    </row>
    <row r="430" spans="2:2" x14ac:dyDescent="0.25">
      <c r="B430" s="6"/>
    </row>
    <row r="431" spans="2:2" x14ac:dyDescent="0.25">
      <c r="B431" s="6"/>
    </row>
    <row r="432" spans="2:2" x14ac:dyDescent="0.25">
      <c r="B432" s="6"/>
    </row>
    <row r="433" spans="2:2" x14ac:dyDescent="0.25">
      <c r="B433" s="6"/>
    </row>
    <row r="434" spans="2:2" x14ac:dyDescent="0.25">
      <c r="B434" s="6"/>
    </row>
    <row r="435" spans="2:2" x14ac:dyDescent="0.25">
      <c r="B435" s="6"/>
    </row>
    <row r="436" spans="2:2" x14ac:dyDescent="0.25">
      <c r="B436" s="6"/>
    </row>
    <row r="437" spans="2:2" x14ac:dyDescent="0.25">
      <c r="B437" s="6"/>
    </row>
    <row r="438" spans="2:2" x14ac:dyDescent="0.25">
      <c r="B438" s="6"/>
    </row>
    <row r="439" spans="2:2" x14ac:dyDescent="0.25">
      <c r="B439" s="6"/>
    </row>
  </sheetData>
  <sheetProtection algorithmName="SHA-512" hashValue="Co8Izvz2i1EzTpE/GqHOMFhbz9+AYdhrR+Fn3e0QJx5ugRVE13BzD/0mlZ5xOckczeIlTvro9BYxAhZc1LpsBw==" saltValue="b5PFXMcE0Nx20FfYKUPDyg==" spinCount="100000" sheet="1" objects="1" scenarios="1" formatCells="0" formatColumns="0" formatRows="0" selectLockedCells="1"/>
  <mergeCells count="211">
    <mergeCell ref="G252:I252"/>
    <mergeCell ref="G253:I253"/>
    <mergeCell ref="G254:I254"/>
    <mergeCell ref="G255:I255"/>
    <mergeCell ref="G256:I256"/>
    <mergeCell ref="G257:I257"/>
    <mergeCell ref="G240:I240"/>
    <mergeCell ref="G241:I241"/>
    <mergeCell ref="G242:I242"/>
    <mergeCell ref="G243:I243"/>
    <mergeCell ref="G244:I244"/>
    <mergeCell ref="G245:I245"/>
    <mergeCell ref="G261:I261"/>
    <mergeCell ref="G262:I262"/>
    <mergeCell ref="G263:I263"/>
    <mergeCell ref="G228:I228"/>
    <mergeCell ref="G229:I229"/>
    <mergeCell ref="G230:I230"/>
    <mergeCell ref="G231:I231"/>
    <mergeCell ref="G232:I232"/>
    <mergeCell ref="G233:I233"/>
    <mergeCell ref="G234:I234"/>
    <mergeCell ref="G235:I235"/>
    <mergeCell ref="G236:I236"/>
    <mergeCell ref="G237:I237"/>
    <mergeCell ref="G238:I238"/>
    <mergeCell ref="G239:I239"/>
    <mergeCell ref="G258:I258"/>
    <mergeCell ref="G259:I259"/>
    <mergeCell ref="G260:I260"/>
    <mergeCell ref="G246:I246"/>
    <mergeCell ref="G247:I247"/>
    <mergeCell ref="G248:I248"/>
    <mergeCell ref="G249:I249"/>
    <mergeCell ref="G250:I250"/>
    <mergeCell ref="G251:I251"/>
    <mergeCell ref="G222:I222"/>
    <mergeCell ref="G223:I223"/>
    <mergeCell ref="G224:I224"/>
    <mergeCell ref="G225:I225"/>
    <mergeCell ref="G226:I226"/>
    <mergeCell ref="G227:I227"/>
    <mergeCell ref="G216:I216"/>
    <mergeCell ref="G217:I217"/>
    <mergeCell ref="G218:I218"/>
    <mergeCell ref="G219:I219"/>
    <mergeCell ref="G220:I220"/>
    <mergeCell ref="G221:I221"/>
    <mergeCell ref="G210:I210"/>
    <mergeCell ref="G211:I211"/>
    <mergeCell ref="G212:I212"/>
    <mergeCell ref="G213:I213"/>
    <mergeCell ref="G214:I214"/>
    <mergeCell ref="G215:I215"/>
    <mergeCell ref="G204:I204"/>
    <mergeCell ref="G205:I205"/>
    <mergeCell ref="G206:I206"/>
    <mergeCell ref="G207:I207"/>
    <mergeCell ref="G208:I208"/>
    <mergeCell ref="G209:I209"/>
    <mergeCell ref="G198:I198"/>
    <mergeCell ref="G199:I199"/>
    <mergeCell ref="G200:I200"/>
    <mergeCell ref="G201:I201"/>
    <mergeCell ref="G202:I202"/>
    <mergeCell ref="G203:I203"/>
    <mergeCell ref="G192:I192"/>
    <mergeCell ref="G193:I193"/>
    <mergeCell ref="G194:I194"/>
    <mergeCell ref="G195:I195"/>
    <mergeCell ref="G196:I196"/>
    <mergeCell ref="G197:I197"/>
    <mergeCell ref="G186:I186"/>
    <mergeCell ref="G187:I187"/>
    <mergeCell ref="G188:I188"/>
    <mergeCell ref="G189:I189"/>
    <mergeCell ref="G190:I190"/>
    <mergeCell ref="G191:I191"/>
    <mergeCell ref="G180:I180"/>
    <mergeCell ref="G181:I181"/>
    <mergeCell ref="G182:I182"/>
    <mergeCell ref="G183:I183"/>
    <mergeCell ref="G184:I184"/>
    <mergeCell ref="G185:I185"/>
    <mergeCell ref="G174:I174"/>
    <mergeCell ref="G175:I175"/>
    <mergeCell ref="G176:I176"/>
    <mergeCell ref="G177:I177"/>
    <mergeCell ref="G178:I178"/>
    <mergeCell ref="G179:I179"/>
    <mergeCell ref="G168:I168"/>
    <mergeCell ref="G169:I169"/>
    <mergeCell ref="G170:I170"/>
    <mergeCell ref="G171:I171"/>
    <mergeCell ref="G172:I172"/>
    <mergeCell ref="G173:I173"/>
    <mergeCell ref="G162:I162"/>
    <mergeCell ref="G163:I163"/>
    <mergeCell ref="G164:I164"/>
    <mergeCell ref="G165:I165"/>
    <mergeCell ref="G166:I166"/>
    <mergeCell ref="G167:I167"/>
    <mergeCell ref="G156:I156"/>
    <mergeCell ref="G157:I157"/>
    <mergeCell ref="G158:I158"/>
    <mergeCell ref="G159:I159"/>
    <mergeCell ref="G160:I160"/>
    <mergeCell ref="G161:I161"/>
    <mergeCell ref="G150:I150"/>
    <mergeCell ref="G151:I151"/>
    <mergeCell ref="G152:I152"/>
    <mergeCell ref="G153:I153"/>
    <mergeCell ref="G154:I154"/>
    <mergeCell ref="G155:I155"/>
    <mergeCell ref="G144:I144"/>
    <mergeCell ref="G145:I145"/>
    <mergeCell ref="G146:I146"/>
    <mergeCell ref="G147:I147"/>
    <mergeCell ref="G148:I148"/>
    <mergeCell ref="G149:I149"/>
    <mergeCell ref="G138:I138"/>
    <mergeCell ref="G139:I139"/>
    <mergeCell ref="G140:I140"/>
    <mergeCell ref="G141:I141"/>
    <mergeCell ref="G142:I142"/>
    <mergeCell ref="G143:I143"/>
    <mergeCell ref="G132:I132"/>
    <mergeCell ref="G133:I133"/>
    <mergeCell ref="G134:I134"/>
    <mergeCell ref="G135:I135"/>
    <mergeCell ref="G136:I136"/>
    <mergeCell ref="G137:I137"/>
    <mergeCell ref="G126:I126"/>
    <mergeCell ref="G127:I127"/>
    <mergeCell ref="G128:I128"/>
    <mergeCell ref="G129:I129"/>
    <mergeCell ref="G130:I130"/>
    <mergeCell ref="G131:I131"/>
    <mergeCell ref="G120:I120"/>
    <mergeCell ref="G121:I121"/>
    <mergeCell ref="G122:I122"/>
    <mergeCell ref="G123:I123"/>
    <mergeCell ref="G124:I124"/>
    <mergeCell ref="G125:I125"/>
    <mergeCell ref="G114:I114"/>
    <mergeCell ref="G115:I115"/>
    <mergeCell ref="G116:I116"/>
    <mergeCell ref="G117:I117"/>
    <mergeCell ref="G118:I118"/>
    <mergeCell ref="G119:I119"/>
    <mergeCell ref="G108:I108"/>
    <mergeCell ref="G109:I109"/>
    <mergeCell ref="G110:I110"/>
    <mergeCell ref="G111:I111"/>
    <mergeCell ref="G112:I112"/>
    <mergeCell ref="G113:I113"/>
    <mergeCell ref="G102:I102"/>
    <mergeCell ref="G103:I103"/>
    <mergeCell ref="G104:I104"/>
    <mergeCell ref="G105:I105"/>
    <mergeCell ref="G106:I106"/>
    <mergeCell ref="G107:I107"/>
    <mergeCell ref="G96:I96"/>
    <mergeCell ref="G97:I97"/>
    <mergeCell ref="G98:I98"/>
    <mergeCell ref="G99:I99"/>
    <mergeCell ref="G100:I100"/>
    <mergeCell ref="G101:I101"/>
    <mergeCell ref="G90:I90"/>
    <mergeCell ref="G91:I91"/>
    <mergeCell ref="G92:I92"/>
    <mergeCell ref="G93:I93"/>
    <mergeCell ref="G94:I94"/>
    <mergeCell ref="G95:I95"/>
    <mergeCell ref="G84:I84"/>
    <mergeCell ref="G85:I85"/>
    <mergeCell ref="G86:I86"/>
    <mergeCell ref="G87:I87"/>
    <mergeCell ref="G88:I88"/>
    <mergeCell ref="G89:I89"/>
    <mergeCell ref="G78:I78"/>
    <mergeCell ref="G79:I79"/>
    <mergeCell ref="G80:I80"/>
    <mergeCell ref="G81:I81"/>
    <mergeCell ref="G82:I82"/>
    <mergeCell ref="G83:I83"/>
    <mergeCell ref="G69:I69"/>
    <mergeCell ref="G70:I70"/>
    <mergeCell ref="G71:I71"/>
    <mergeCell ref="G75:I75"/>
    <mergeCell ref="G76:I76"/>
    <mergeCell ref="G77:I77"/>
    <mergeCell ref="G66:I66"/>
    <mergeCell ref="G67:I67"/>
    <mergeCell ref="G68:I68"/>
    <mergeCell ref="G54:I54"/>
    <mergeCell ref="G55:I55"/>
    <mergeCell ref="G56:I56"/>
    <mergeCell ref="G57:I57"/>
    <mergeCell ref="G58:I58"/>
    <mergeCell ref="G59:I59"/>
    <mergeCell ref="C5:I5"/>
    <mergeCell ref="A47:I47"/>
    <mergeCell ref="G51:I51"/>
    <mergeCell ref="G52:I52"/>
    <mergeCell ref="G53:I53"/>
    <mergeCell ref="G63:I63"/>
    <mergeCell ref="G64:I64"/>
    <mergeCell ref="G65:I65"/>
    <mergeCell ref="A49:I49"/>
    <mergeCell ref="A48:I48"/>
  </mergeCells>
  <dataValidations count="2">
    <dataValidation type="list" allowBlank="1" showInputMessage="1" showErrorMessage="1" promptTitle="Quarter selection" prompt="Please select the appropriate quarter" sqref="C5:I5" xr:uid="{717BDD3F-0A0D-4ED2-A9A7-7863B3DD489B}">
      <formula1>"Q1 (OCTOBER 2021 - DECEMBER 2021), Q2 (JANUARY 2022 - MARCH 2022), Q3 (APRIL 2022 - JUNE 2022), Q4 (JULY 2022 - SEPTEMBER 2022)"</formula1>
    </dataValidation>
    <dataValidation type="list" allowBlank="1" showInputMessage="1" showErrorMessage="1" promptTitle="Quarter selection" prompt="Please select the appropriate quarter" sqref="J5" xr:uid="{01792306-DDB1-4931-9CCE-145DBF3F3322}">
      <formula1>"Q1 (OCTOBER 2020 - DECEMBER 2020), Q2 (JANUARY 2021 - MARCH 2021), Q3 (APRIL 2021 - JUNE 2021), Q4 (JULY 2021 - SEPTEMBER 2021)"</formula1>
    </dataValidation>
  </dataValidations>
  <printOptions horizontalCentered="1"/>
  <pageMargins left="0" right="0" top="0.75" bottom="0" header="0.51" footer="0.05"/>
  <pageSetup scale="60" orientation="landscape" r:id="rId1"/>
  <headerFooter>
    <oddHeader>&amp;L&amp;G&amp;CFY 2023-2024 A.-G.U.I.D.E. COMBINED BUDGET &amp; NARRATIVE FORM</oddHeader>
    <oddFooter>&amp;C&amp;A&amp;R&amp;P of &amp;N</oddFooter>
  </headerFooter>
  <rowBreaks count="9" manualBreakCount="9">
    <brk id="50" max="6" man="1"/>
    <brk id="75" max="8" man="1"/>
    <brk id="99" max="6" man="1"/>
    <brk id="123" max="8" man="1"/>
    <brk id="147" max="6" man="1"/>
    <brk id="171" max="8" man="1"/>
    <brk id="195" max="6" man="1"/>
    <brk id="219" max="8" man="1"/>
    <brk id="248" max="8"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CRA A-GUIDE FY2022</vt:lpstr>
      <vt:lpstr>CRA A-GUIDE FY2025</vt:lpstr>
      <vt:lpstr>BUDGET</vt:lpstr>
      <vt:lpstr>NARRATIVE A</vt:lpstr>
      <vt:lpstr>NARRATIVE B</vt:lpstr>
      <vt:lpstr>BUDGET!Print_Area</vt:lpstr>
      <vt:lpstr>'CRA A-GUIDE FY2022'!Print_Area</vt:lpstr>
      <vt:lpstr>'CRA A-GUIDE FY2025'!Print_Area</vt:lpstr>
      <vt:lpstr>'NARRATIVE A'!Print_Area</vt:lpstr>
      <vt:lpstr>'NARRATIVE B'!Print_Area</vt:lpstr>
      <vt:lpstr>BUDGET!Print_Titles</vt:lpstr>
      <vt:lpstr>'NARRATIVE A'!Print_Titles</vt:lpstr>
      <vt:lpstr>'NARRATIVE B'!Print_Titles</vt:lpstr>
    </vt:vector>
  </TitlesOfParts>
  <Company>City of Delray Beach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ALEXINA JEANNITE</dc:creator>
  <cp:lastModifiedBy>Clayton, Gina</cp:lastModifiedBy>
  <cp:lastPrinted>2024-06-12T16:56:37Z</cp:lastPrinted>
  <dcterms:created xsi:type="dcterms:W3CDTF">2011-04-25T19:19:58Z</dcterms:created>
  <dcterms:modified xsi:type="dcterms:W3CDTF">2024-06-12T17:25:21Z</dcterms:modified>
</cp:coreProperties>
</file>