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P:\Grants and Incentives\Grants\0 A-GUIDE OFFICIAL\2022-2023\0 A-GUIDE GUIDELINES &amp; FORMS\"/>
    </mc:Choice>
  </mc:AlternateContent>
  <xr:revisionPtr revIDLastSave="0" documentId="13_ncr:1_{C2526EBF-330B-4474-B36D-2A89ABD7BECB}" xr6:coauthVersionLast="47" xr6:coauthVersionMax="47" xr10:uidLastSave="{00000000-0000-0000-0000-000000000000}"/>
  <bookViews>
    <workbookView xWindow="-110" yWindow="-110" windowWidth="19420" windowHeight="10420" tabRatio="825" firstSheet="1" activeTab="1" xr2:uid="{00000000-000D-0000-FFFF-FFFF00000000}"/>
  </bookViews>
  <sheets>
    <sheet name="CRA A-GUIDE FY2022" sheetId="7" state="hidden" r:id="rId1"/>
    <sheet name="CRA A-GUIDE FY2023" sheetId="23" r:id="rId2"/>
    <sheet name="BUDGET" sheetId="15" r:id="rId3"/>
    <sheet name="NARRATIVE A" sheetId="19" r:id="rId4"/>
    <sheet name="NARRATIVE B" sheetId="22" r:id="rId5"/>
  </sheets>
  <definedNames>
    <definedName name="_xlnm.Print_Area" localSheetId="2">BUDGET!$A$1:$AC$301</definedName>
    <definedName name="_xlnm.Print_Area" localSheetId="0">'CRA A-GUIDE FY2022'!$A$1:$D$45</definedName>
    <definedName name="_xlnm.Print_Area" localSheetId="1">'CRA A-GUIDE FY2023'!$A$1:$D$43</definedName>
    <definedName name="_xlnm.Print_Area" localSheetId="3">'NARRATIVE A'!$A$1:$I$292</definedName>
    <definedName name="_xlnm.Print_Area" localSheetId="4">'NARRATIVE B'!$A$1:$I$292</definedName>
    <definedName name="_xlnm.Print_Titles" localSheetId="2">BUDGET!$1:$11</definedName>
    <definedName name="_xlnm.Print_Titles" localSheetId="3">'NARRATIVE A'!$1:$6</definedName>
    <definedName name="_xlnm.Print_Titles" localSheetId="4">'NARRATIVE B'!$1:$6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22" l="1"/>
  <c r="E79" i="22"/>
  <c r="E80" i="22"/>
  <c r="E81" i="22"/>
  <c r="E82" i="22"/>
  <c r="E83" i="22"/>
  <c r="E84" i="22"/>
  <c r="E85" i="22"/>
  <c r="E86" i="22"/>
  <c r="E87" i="22"/>
  <c r="E88" i="22"/>
  <c r="E89" i="22"/>
  <c r="E91" i="22"/>
  <c r="E92" i="22"/>
  <c r="E93" i="22"/>
  <c r="E94" i="22"/>
  <c r="E95" i="22"/>
  <c r="E96" i="22"/>
  <c r="E97" i="22"/>
  <c r="E98" i="22"/>
  <c r="E99" i="22"/>
  <c r="E100" i="22"/>
  <c r="E101" i="22"/>
  <c r="E103" i="22"/>
  <c r="E104" i="22"/>
  <c r="E105" i="22"/>
  <c r="E106" i="22"/>
  <c r="E107" i="22"/>
  <c r="E108" i="22"/>
  <c r="E109" i="22"/>
  <c r="E110" i="22"/>
  <c r="E111" i="22"/>
  <c r="E112" i="22"/>
  <c r="E113" i="22"/>
  <c r="E115" i="22"/>
  <c r="E116" i="22"/>
  <c r="E117" i="22"/>
  <c r="E118" i="22"/>
  <c r="E119" i="22"/>
  <c r="E120" i="22"/>
  <c r="E121" i="22"/>
  <c r="E122" i="22"/>
  <c r="E123" i="22"/>
  <c r="E124" i="22"/>
  <c r="E125" i="22"/>
  <c r="E127" i="22"/>
  <c r="E128" i="22"/>
  <c r="E129" i="22"/>
  <c r="E130" i="22"/>
  <c r="E131" i="22"/>
  <c r="E132" i="22"/>
  <c r="E133" i="22"/>
  <c r="E134" i="22"/>
  <c r="E135" i="22"/>
  <c r="E136" i="22"/>
  <c r="E137" i="22"/>
  <c r="E139" i="22"/>
  <c r="E140" i="22"/>
  <c r="E141" i="22"/>
  <c r="E142" i="22"/>
  <c r="E143" i="22"/>
  <c r="E144" i="22"/>
  <c r="E145" i="22"/>
  <c r="E146" i="22"/>
  <c r="E147" i="22"/>
  <c r="E148" i="22"/>
  <c r="E149" i="22"/>
  <c r="E151" i="22"/>
  <c r="E152" i="22"/>
  <c r="E153" i="22"/>
  <c r="E154" i="22"/>
  <c r="E155" i="22"/>
  <c r="E156" i="22"/>
  <c r="E157" i="22"/>
  <c r="E158" i="22"/>
  <c r="E159" i="22"/>
  <c r="E160" i="22"/>
  <c r="E161" i="22"/>
  <c r="E163" i="22"/>
  <c r="E164" i="22"/>
  <c r="E165" i="22"/>
  <c r="E166" i="22"/>
  <c r="E167" i="22"/>
  <c r="E168" i="22"/>
  <c r="E169" i="22"/>
  <c r="E170" i="22"/>
  <c r="E171" i="22"/>
  <c r="E172" i="22"/>
  <c r="E173" i="22"/>
  <c r="E175" i="22"/>
  <c r="E176" i="22"/>
  <c r="E177" i="22"/>
  <c r="E178" i="22"/>
  <c r="E179" i="22"/>
  <c r="E180" i="22"/>
  <c r="E181" i="22"/>
  <c r="E182" i="22"/>
  <c r="E183" i="22"/>
  <c r="E184" i="22"/>
  <c r="E185" i="22"/>
  <c r="E187" i="22"/>
  <c r="E188" i="22"/>
  <c r="E189" i="22"/>
  <c r="E190" i="22"/>
  <c r="E191" i="22"/>
  <c r="E192" i="22"/>
  <c r="E193" i="22"/>
  <c r="E194" i="22"/>
  <c r="E195" i="22"/>
  <c r="E196" i="22"/>
  <c r="E197" i="22"/>
  <c r="E199" i="22"/>
  <c r="E200" i="22"/>
  <c r="E201" i="22"/>
  <c r="E202" i="22"/>
  <c r="E203" i="22"/>
  <c r="E204" i="22"/>
  <c r="E205" i="22"/>
  <c r="E206" i="22"/>
  <c r="E207" i="22"/>
  <c r="E208" i="22"/>
  <c r="E209" i="22"/>
  <c r="E211" i="22"/>
  <c r="E212" i="22"/>
  <c r="E213" i="22"/>
  <c r="E214" i="22"/>
  <c r="E215" i="22"/>
  <c r="E216" i="22"/>
  <c r="E217" i="22"/>
  <c r="E218" i="22"/>
  <c r="E219" i="22"/>
  <c r="E220" i="22"/>
  <c r="E221" i="22"/>
  <c r="E223" i="22"/>
  <c r="E224" i="22"/>
  <c r="E225" i="22"/>
  <c r="E226" i="22"/>
  <c r="E227" i="22"/>
  <c r="E228" i="22"/>
  <c r="E229" i="22"/>
  <c r="E230" i="22"/>
  <c r="E231" i="22"/>
  <c r="E232" i="22"/>
  <c r="E233" i="22"/>
  <c r="E235" i="22"/>
  <c r="E236" i="22"/>
  <c r="E237" i="22"/>
  <c r="E238" i="22"/>
  <c r="E239" i="22"/>
  <c r="E240" i="22"/>
  <c r="E241" i="22"/>
  <c r="E242" i="22"/>
  <c r="E243" i="22"/>
  <c r="E244" i="22"/>
  <c r="E245" i="22"/>
  <c r="E247" i="22"/>
  <c r="E248" i="22"/>
  <c r="E249" i="22"/>
  <c r="E250" i="22"/>
  <c r="E251" i="22"/>
  <c r="E252" i="22"/>
  <c r="E253" i="22"/>
  <c r="E254" i="22"/>
  <c r="E255" i="22"/>
  <c r="E256" i="22"/>
  <c r="E257" i="22"/>
  <c r="E258" i="22"/>
  <c r="E259" i="22"/>
  <c r="E260" i="22"/>
  <c r="E261" i="22"/>
  <c r="E262" i="22"/>
  <c r="E263" i="22"/>
  <c r="E264" i="22"/>
  <c r="E265" i="22"/>
  <c r="E266" i="22"/>
  <c r="E267" i="22"/>
  <c r="E268" i="22"/>
  <c r="E269" i="22"/>
  <c r="E270" i="22"/>
  <c r="E271" i="22"/>
  <c r="E272" i="22"/>
  <c r="E273" i="22"/>
  <c r="E274" i="22"/>
  <c r="E275" i="22"/>
  <c r="E276" i="22"/>
  <c r="E277" i="22"/>
  <c r="E278" i="22"/>
  <c r="E279" i="22"/>
  <c r="E280" i="22"/>
  <c r="E281" i="22"/>
  <c r="E282" i="22"/>
  <c r="E283" i="22"/>
  <c r="E284" i="22"/>
  <c r="E285" i="22"/>
  <c r="E286" i="22"/>
  <c r="E287" i="22"/>
  <c r="E68" i="22"/>
  <c r="E69" i="22"/>
  <c r="E70" i="22"/>
  <c r="E71" i="22"/>
  <c r="E72" i="22"/>
  <c r="E73" i="22"/>
  <c r="E74" i="22"/>
  <c r="E75" i="22"/>
  <c r="E76" i="22"/>
  <c r="E67" i="22"/>
  <c r="E9" i="22"/>
  <c r="E10" i="22"/>
  <c r="E11" i="22"/>
  <c r="E12" i="22"/>
  <c r="E13" i="22"/>
  <c r="E14" i="22"/>
  <c r="E15" i="22"/>
  <c r="E16" i="22"/>
  <c r="E17" i="22"/>
  <c r="E18" i="22"/>
  <c r="E19" i="22"/>
  <c r="E20" i="22"/>
  <c r="E21" i="22"/>
  <c r="E22" i="22"/>
  <c r="E23" i="22"/>
  <c r="E24" i="22"/>
  <c r="E25" i="22"/>
  <c r="E26" i="22"/>
  <c r="E27" i="22"/>
  <c r="E28" i="22"/>
  <c r="E29" i="22"/>
  <c r="E30" i="22"/>
  <c r="E31" i="22"/>
  <c r="E32" i="22"/>
  <c r="E33" i="22"/>
  <c r="E34" i="22"/>
  <c r="E35" i="22"/>
  <c r="E36" i="22"/>
  <c r="E37" i="22"/>
  <c r="E38" i="22"/>
  <c r="E39" i="22"/>
  <c r="E40" i="22"/>
  <c r="E41" i="22"/>
  <c r="E42" i="22"/>
  <c r="E43" i="22"/>
  <c r="E44" i="22"/>
  <c r="E45" i="22"/>
  <c r="E46" i="22"/>
  <c r="E47" i="22"/>
  <c r="E48" i="22"/>
  <c r="E49" i="22"/>
  <c r="E50" i="22"/>
  <c r="E51" i="22"/>
  <c r="E52" i="22"/>
  <c r="E53" i="22"/>
  <c r="E54" i="22"/>
  <c r="E55" i="22"/>
  <c r="E56" i="22"/>
  <c r="E57" i="22"/>
  <c r="E58" i="22"/>
  <c r="E8" i="22"/>
  <c r="E3" i="19"/>
  <c r="E1" i="19"/>
  <c r="E3" i="22"/>
  <c r="E137" i="19"/>
  <c r="E287" i="19"/>
  <c r="E68" i="19"/>
  <c r="E69" i="19"/>
  <c r="E70" i="19"/>
  <c r="E71" i="19"/>
  <c r="E72" i="19"/>
  <c r="E73" i="19"/>
  <c r="E74" i="19"/>
  <c r="E75" i="19"/>
  <c r="E76" i="19"/>
  <c r="E79" i="19"/>
  <c r="E80" i="19"/>
  <c r="E81" i="19"/>
  <c r="E82" i="19"/>
  <c r="E83" i="19"/>
  <c r="E84" i="19"/>
  <c r="E85" i="19"/>
  <c r="E86" i="19"/>
  <c r="E87" i="19"/>
  <c r="E88" i="19"/>
  <c r="E91" i="19"/>
  <c r="E92" i="19"/>
  <c r="E93" i="19"/>
  <c r="E94" i="19"/>
  <c r="E95" i="19"/>
  <c r="E96" i="19"/>
  <c r="E97" i="19"/>
  <c r="E98" i="19"/>
  <c r="E99" i="19"/>
  <c r="E100" i="19"/>
  <c r="E103" i="19"/>
  <c r="E104" i="19"/>
  <c r="E105" i="19"/>
  <c r="E106" i="19"/>
  <c r="E107" i="19"/>
  <c r="E108" i="19"/>
  <c r="E109" i="19"/>
  <c r="E110" i="19"/>
  <c r="E111" i="19"/>
  <c r="E112" i="19"/>
  <c r="E113" i="19"/>
  <c r="E115" i="19"/>
  <c r="E116" i="19"/>
  <c r="E117" i="19"/>
  <c r="E118" i="19"/>
  <c r="E119" i="19"/>
  <c r="E120" i="19"/>
  <c r="E121" i="19"/>
  <c r="E122" i="19"/>
  <c r="E123" i="19"/>
  <c r="E124" i="19"/>
  <c r="E125" i="19"/>
  <c r="E127" i="19"/>
  <c r="E128" i="19"/>
  <c r="E129" i="19"/>
  <c r="E130" i="19"/>
  <c r="E131" i="19"/>
  <c r="E132" i="19"/>
  <c r="E133" i="19"/>
  <c r="E134" i="19"/>
  <c r="E135" i="19"/>
  <c r="E136" i="19"/>
  <c r="E139" i="19"/>
  <c r="E140" i="19"/>
  <c r="E141" i="19"/>
  <c r="E142" i="19"/>
  <c r="E143" i="19"/>
  <c r="E144" i="19"/>
  <c r="E145" i="19"/>
  <c r="E146" i="19"/>
  <c r="E147" i="19"/>
  <c r="E148" i="19"/>
  <c r="E149" i="19"/>
  <c r="E151" i="19"/>
  <c r="E152" i="19"/>
  <c r="E153" i="19"/>
  <c r="E154" i="19"/>
  <c r="E155" i="19"/>
  <c r="E156" i="19"/>
  <c r="E157" i="19"/>
  <c r="E158" i="19"/>
  <c r="E159" i="19"/>
  <c r="E160" i="19"/>
  <c r="E161" i="19"/>
  <c r="E163" i="19"/>
  <c r="E164" i="19"/>
  <c r="E165" i="19"/>
  <c r="E166" i="19"/>
  <c r="E167" i="19"/>
  <c r="E168" i="19"/>
  <c r="E169" i="19"/>
  <c r="E170" i="19"/>
  <c r="E171" i="19"/>
  <c r="E172" i="19"/>
  <c r="E173" i="19"/>
  <c r="E175" i="19"/>
  <c r="E176" i="19"/>
  <c r="E177" i="19"/>
  <c r="E178" i="19"/>
  <c r="E179" i="19"/>
  <c r="E180" i="19"/>
  <c r="E181" i="19"/>
  <c r="E182" i="19"/>
  <c r="E183" i="19"/>
  <c r="E184" i="19"/>
  <c r="E185" i="19"/>
  <c r="E187" i="19"/>
  <c r="E188" i="19"/>
  <c r="E189" i="19"/>
  <c r="E190" i="19"/>
  <c r="E191" i="19"/>
  <c r="E192" i="19"/>
  <c r="E193" i="19"/>
  <c r="E194" i="19"/>
  <c r="E195" i="19"/>
  <c r="E196" i="19"/>
  <c r="E197" i="19"/>
  <c r="E199" i="19"/>
  <c r="E200" i="19"/>
  <c r="E201" i="19"/>
  <c r="E202" i="19"/>
  <c r="E203" i="19"/>
  <c r="E204" i="19"/>
  <c r="E205" i="19"/>
  <c r="E206" i="19"/>
  <c r="E207" i="19"/>
  <c r="E208" i="19"/>
  <c r="E209" i="19"/>
  <c r="E211" i="19"/>
  <c r="E212" i="19"/>
  <c r="E213" i="19"/>
  <c r="E214" i="19"/>
  <c r="E215" i="19"/>
  <c r="E216" i="19"/>
  <c r="E217" i="19"/>
  <c r="E218" i="19"/>
  <c r="E219" i="19"/>
  <c r="E220" i="19"/>
  <c r="E221" i="19"/>
  <c r="E223" i="19"/>
  <c r="E224" i="19"/>
  <c r="E225" i="19"/>
  <c r="E226" i="19"/>
  <c r="E227" i="19"/>
  <c r="E228" i="19"/>
  <c r="E229" i="19"/>
  <c r="E230" i="19"/>
  <c r="E231" i="19"/>
  <c r="E232" i="19"/>
  <c r="E233" i="19"/>
  <c r="E235" i="19"/>
  <c r="E236" i="19"/>
  <c r="E237" i="19"/>
  <c r="E238" i="19"/>
  <c r="E239" i="19"/>
  <c r="E240" i="19"/>
  <c r="E241" i="19"/>
  <c r="E242" i="19"/>
  <c r="E243" i="19"/>
  <c r="E244" i="19"/>
  <c r="E245" i="19"/>
  <c r="E247" i="19"/>
  <c r="E248" i="19"/>
  <c r="E249" i="19"/>
  <c r="E250" i="19"/>
  <c r="E251" i="19"/>
  <c r="E252" i="19"/>
  <c r="E253" i="19"/>
  <c r="E254" i="19"/>
  <c r="E255" i="19"/>
  <c r="E256" i="19"/>
  <c r="E257" i="19"/>
  <c r="E258" i="19"/>
  <c r="E259" i="19"/>
  <c r="E260" i="19"/>
  <c r="E261" i="19"/>
  <c r="E262" i="19"/>
  <c r="E263" i="19"/>
  <c r="E264" i="19"/>
  <c r="E265" i="19"/>
  <c r="E266" i="19"/>
  <c r="E267" i="19"/>
  <c r="E268" i="19"/>
  <c r="E269" i="19"/>
  <c r="E270" i="19"/>
  <c r="E271" i="19"/>
  <c r="E272" i="19"/>
  <c r="E273" i="19"/>
  <c r="E274" i="19"/>
  <c r="E275" i="19"/>
  <c r="E276" i="19"/>
  <c r="E277" i="19"/>
  <c r="E278" i="19"/>
  <c r="E279" i="19"/>
  <c r="E280" i="19"/>
  <c r="E281" i="19"/>
  <c r="E282" i="19"/>
  <c r="E283" i="19"/>
  <c r="E284" i="19"/>
  <c r="E285" i="19"/>
  <c r="E286" i="19"/>
  <c r="E67"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8" i="19"/>
  <c r="Z66" i="15"/>
  <c r="X66" i="15"/>
  <c r="AK66" i="15"/>
  <c r="AI66" i="15"/>
  <c r="C248" i="22"/>
  <c r="C249" i="22"/>
  <c r="C250" i="22"/>
  <c r="C251" i="22"/>
  <c r="C252" i="22"/>
  <c r="C253" i="22"/>
  <c r="C254" i="22"/>
  <c r="C255" i="22"/>
  <c r="C256" i="22"/>
  <c r="C257" i="22"/>
  <c r="C258" i="22"/>
  <c r="C259" i="22"/>
  <c r="C260" i="22"/>
  <c r="C261" i="22"/>
  <c r="C262" i="22"/>
  <c r="C263" i="22"/>
  <c r="C264" i="22"/>
  <c r="C265" i="22"/>
  <c r="C266" i="22"/>
  <c r="C267" i="22"/>
  <c r="C268" i="22"/>
  <c r="C269" i="22"/>
  <c r="C270" i="22"/>
  <c r="C271" i="22"/>
  <c r="C272" i="22"/>
  <c r="C273" i="22"/>
  <c r="C274" i="22"/>
  <c r="C275" i="22"/>
  <c r="C276" i="22"/>
  <c r="C277" i="22"/>
  <c r="C278" i="22"/>
  <c r="C279" i="22"/>
  <c r="C280" i="22"/>
  <c r="C281" i="22"/>
  <c r="C282" i="22"/>
  <c r="C283" i="22"/>
  <c r="C284" i="22"/>
  <c r="C285" i="22"/>
  <c r="C286" i="22"/>
  <c r="C247" i="22"/>
  <c r="A249"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140" i="22"/>
  <c r="A141" i="22"/>
  <c r="A142" i="22"/>
  <c r="A143" i="22"/>
  <c r="A144" i="22"/>
  <c r="A145" i="22"/>
  <c r="A146" i="22"/>
  <c r="A147" i="22"/>
  <c r="A148" i="22"/>
  <c r="A149" i="22"/>
  <c r="A150" i="22"/>
  <c r="A151" i="22"/>
  <c r="A152" i="22"/>
  <c r="A153" i="22"/>
  <c r="A154" i="22"/>
  <c r="A155" i="22"/>
  <c r="A156" i="22"/>
  <c r="A157" i="22"/>
  <c r="A158" i="22"/>
  <c r="A159" i="22"/>
  <c r="A160" i="22"/>
  <c r="A161" i="22"/>
  <c r="A162" i="22"/>
  <c r="A163" i="22"/>
  <c r="A164" i="22"/>
  <c r="A165" i="22"/>
  <c r="A166" i="22"/>
  <c r="A167" i="22"/>
  <c r="A168" i="22"/>
  <c r="A169" i="22"/>
  <c r="A170" i="22"/>
  <c r="A171" i="22"/>
  <c r="A172" i="22"/>
  <c r="A173" i="22"/>
  <c r="A174" i="22"/>
  <c r="A175" i="22"/>
  <c r="A176" i="22"/>
  <c r="A177" i="22"/>
  <c r="A178" i="22"/>
  <c r="A179" i="22"/>
  <c r="A180" i="22"/>
  <c r="A181" i="22"/>
  <c r="A182" i="22"/>
  <c r="A183" i="22"/>
  <c r="A184" i="22"/>
  <c r="A185" i="22"/>
  <c r="A186" i="22"/>
  <c r="A187" i="22"/>
  <c r="A188" i="22"/>
  <c r="A189" i="22"/>
  <c r="A190" i="22"/>
  <c r="A191" i="22"/>
  <c r="A192" i="22"/>
  <c r="A193" i="22"/>
  <c r="A194" i="22"/>
  <c r="A195" i="22"/>
  <c r="A196" i="22"/>
  <c r="A197" i="22"/>
  <c r="A198" i="22"/>
  <c r="A199" i="22"/>
  <c r="A200" i="22"/>
  <c r="A201" i="22"/>
  <c r="A202" i="22"/>
  <c r="A203" i="22"/>
  <c r="A204" i="22"/>
  <c r="A205" i="22"/>
  <c r="A206" i="22"/>
  <c r="A207" i="22"/>
  <c r="A208" i="22"/>
  <c r="A209" i="22"/>
  <c r="A210" i="22"/>
  <c r="A211" i="22"/>
  <c r="A212" i="22"/>
  <c r="A213" i="22"/>
  <c r="A214" i="22"/>
  <c r="A215" i="22"/>
  <c r="A216" i="22"/>
  <c r="A217" i="22"/>
  <c r="A218" i="22"/>
  <c r="A219" i="22"/>
  <c r="A220" i="22"/>
  <c r="A221" i="22"/>
  <c r="A222" i="22"/>
  <c r="A223" i="22"/>
  <c r="A224" i="22"/>
  <c r="A225" i="22"/>
  <c r="A226" i="22"/>
  <c r="A227" i="22"/>
  <c r="A228" i="22"/>
  <c r="A229" i="22"/>
  <c r="A230" i="22"/>
  <c r="A231" i="22"/>
  <c r="A232" i="22"/>
  <c r="A233" i="22"/>
  <c r="A234" i="22"/>
  <c r="A235" i="22"/>
  <c r="A236" i="22"/>
  <c r="A237" i="22"/>
  <c r="A238" i="22"/>
  <c r="A239" i="22"/>
  <c r="A240" i="22"/>
  <c r="A241" i="22"/>
  <c r="A242" i="22"/>
  <c r="A243" i="22"/>
  <c r="A244" i="22"/>
  <c r="A245" i="22"/>
  <c r="A246" i="22"/>
  <c r="A247" i="22"/>
  <c r="A248" i="22"/>
  <c r="A250" i="22"/>
  <c r="A251" i="22"/>
  <c r="A252" i="22"/>
  <c r="A253" i="22"/>
  <c r="A254" i="22"/>
  <c r="A255" i="22"/>
  <c r="A256" i="22"/>
  <c r="A257" i="22"/>
  <c r="A258" i="22"/>
  <c r="A259" i="22"/>
  <c r="A260" i="22"/>
  <c r="A261" i="22"/>
  <c r="A262" i="22"/>
  <c r="A263" i="22"/>
  <c r="A264" i="22"/>
  <c r="A265" i="22"/>
  <c r="A266" i="22"/>
  <c r="A267" i="22"/>
  <c r="A268" i="22"/>
  <c r="A269" i="22"/>
  <c r="A270" i="22"/>
  <c r="A271" i="22"/>
  <c r="A272" i="22"/>
  <c r="A273" i="22"/>
  <c r="A274" i="22"/>
  <c r="A275" i="22"/>
  <c r="A276" i="22"/>
  <c r="A277" i="22"/>
  <c r="A278" i="22"/>
  <c r="A279" i="22"/>
  <c r="A280" i="22"/>
  <c r="A281" i="22"/>
  <c r="A282" i="22"/>
  <c r="A283" i="22"/>
  <c r="A284" i="22"/>
  <c r="A285" i="22"/>
  <c r="A286" i="22"/>
  <c r="A103" i="22"/>
  <c r="A68" i="22"/>
  <c r="A69" i="22"/>
  <c r="A70" i="22"/>
  <c r="A71" i="22"/>
  <c r="A72" i="22"/>
  <c r="A73" i="22"/>
  <c r="A74" i="22"/>
  <c r="A75" i="22"/>
  <c r="A76" i="22"/>
  <c r="A104" i="19"/>
  <c r="A105" i="19"/>
  <c r="A106" i="19"/>
  <c r="A107" i="19"/>
  <c r="A108" i="19"/>
  <c r="A109" i="19"/>
  <c r="A110" i="19"/>
  <c r="A111" i="19"/>
  <c r="A112" i="19"/>
  <c r="A113" i="19"/>
  <c r="A114" i="19"/>
  <c r="A115" i="19"/>
  <c r="A116" i="19"/>
  <c r="A117" i="19"/>
  <c r="A118" i="19"/>
  <c r="A119" i="19"/>
  <c r="A120" i="19"/>
  <c r="A121" i="19"/>
  <c r="A122" i="19"/>
  <c r="A123" i="19"/>
  <c r="A124" i="19"/>
  <c r="A125" i="19"/>
  <c r="A126" i="19"/>
  <c r="A127" i="19"/>
  <c r="A128" i="19"/>
  <c r="A129"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55" i="19"/>
  <c r="A156" i="19"/>
  <c r="A157" i="19"/>
  <c r="A158" i="19"/>
  <c r="A159" i="19"/>
  <c r="A160" i="19"/>
  <c r="A161" i="19"/>
  <c r="A162" i="19"/>
  <c r="A163" i="19"/>
  <c r="A164" i="19"/>
  <c r="A165" i="19"/>
  <c r="A166" i="19"/>
  <c r="A167" i="19"/>
  <c r="A168" i="19"/>
  <c r="A169" i="19"/>
  <c r="A170" i="19"/>
  <c r="A171"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197" i="19"/>
  <c r="A198" i="19"/>
  <c r="A199" i="19"/>
  <c r="A200" i="19"/>
  <c r="A201" i="19"/>
  <c r="A202" i="19"/>
  <c r="A203" i="19"/>
  <c r="A204" i="19"/>
  <c r="A205" i="19"/>
  <c r="A206" i="19"/>
  <c r="A207" i="19"/>
  <c r="A208" i="19"/>
  <c r="A209" i="19"/>
  <c r="A210" i="19"/>
  <c r="A211" i="19"/>
  <c r="A212" i="19"/>
  <c r="A213"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103" i="19"/>
  <c r="A101" i="19"/>
  <c r="A102" i="19"/>
  <c r="A92" i="19"/>
  <c r="A93" i="19"/>
  <c r="A94" i="19"/>
  <c r="A95" i="19"/>
  <c r="A96" i="19"/>
  <c r="A97" i="19"/>
  <c r="A98" i="19"/>
  <c r="A99" i="19"/>
  <c r="A100" i="19"/>
  <c r="A91" i="19"/>
  <c r="A80" i="19"/>
  <c r="A81" i="19"/>
  <c r="A82" i="19"/>
  <c r="A83" i="19"/>
  <c r="A84" i="19"/>
  <c r="A85" i="19"/>
  <c r="A86" i="19"/>
  <c r="A87" i="19"/>
  <c r="A88" i="19"/>
  <c r="A79" i="19"/>
  <c r="A78" i="19"/>
  <c r="A68" i="19"/>
  <c r="A69" i="19"/>
  <c r="A70" i="19"/>
  <c r="A71" i="19"/>
  <c r="A72" i="19"/>
  <c r="A73" i="19"/>
  <c r="A74" i="19"/>
  <c r="A75" i="19"/>
  <c r="A76" i="19"/>
  <c r="A67" i="19"/>
  <c r="A67"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9" i="22"/>
  <c r="C10" i="22"/>
  <c r="C11" i="22"/>
  <c r="C12" i="22"/>
  <c r="C13" i="22"/>
  <c r="C14" i="22"/>
  <c r="C15" i="22"/>
  <c r="C16" i="22"/>
  <c r="C17" i="22"/>
  <c r="C19" i="22"/>
  <c r="C20" i="22"/>
  <c r="C8" i="22"/>
  <c r="A55" i="22"/>
  <c r="A56" i="22"/>
  <c r="A57" i="22"/>
  <c r="A5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9" i="22"/>
  <c r="A10" i="22"/>
  <c r="A11" i="22"/>
  <c r="A12" i="22"/>
  <c r="A13" i="22"/>
  <c r="A14" i="22"/>
  <c r="A15" i="22"/>
  <c r="A16" i="22"/>
  <c r="A17" i="22"/>
  <c r="A18" i="22"/>
  <c r="A8" i="22"/>
  <c r="C286" i="19"/>
  <c r="C248" i="19"/>
  <c r="C249" i="19"/>
  <c r="C250" i="19"/>
  <c r="C251" i="19"/>
  <c r="C252" i="19"/>
  <c r="C253" i="19"/>
  <c r="C254" i="19"/>
  <c r="C255" i="19"/>
  <c r="C256" i="19"/>
  <c r="C257"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47" i="19"/>
  <c r="A286" i="19"/>
  <c r="A66" i="19"/>
  <c r="A77"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10" i="19"/>
  <c r="C11" i="19"/>
  <c r="C12" i="19"/>
  <c r="C13" i="19"/>
  <c r="C14" i="19"/>
  <c r="C15" i="19"/>
  <c r="C16" i="19"/>
  <c r="C17" i="19"/>
  <c r="C19" i="19"/>
  <c r="C8" i="19"/>
  <c r="A55" i="19"/>
  <c r="A56" i="19"/>
  <c r="A57"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10" i="19"/>
  <c r="A11" i="19"/>
  <c r="A12" i="19"/>
  <c r="A13" i="19"/>
  <c r="A14" i="19"/>
  <c r="A15" i="19"/>
  <c r="A16" i="19"/>
  <c r="A17" i="19"/>
  <c r="A18" i="19"/>
  <c r="A19" i="19"/>
  <c r="A9" i="19"/>
  <c r="A8" i="19"/>
  <c r="T1" i="15"/>
  <c r="AC23" i="15"/>
  <c r="C18" i="22" s="1"/>
  <c r="R23" i="15"/>
  <c r="C18" i="19" s="1"/>
  <c r="I6" i="15"/>
  <c r="I7" i="15"/>
  <c r="I2" i="15"/>
  <c r="I3" i="15"/>
  <c r="I4" i="15"/>
  <c r="I1" i="15"/>
  <c r="AI297" i="15"/>
  <c r="AI298" i="15" s="1"/>
  <c r="AG297" i="15"/>
  <c r="AE297" i="15"/>
  <c r="AB297" i="15"/>
  <c r="AI296" i="15"/>
  <c r="AI294" i="15"/>
  <c r="AK294" i="15"/>
  <c r="AK252" i="15"/>
  <c r="AI252" i="15"/>
  <c r="AK240" i="15"/>
  <c r="AI240" i="15"/>
  <c r="AK228" i="15"/>
  <c r="AI228" i="15"/>
  <c r="AK216" i="15"/>
  <c r="AI216" i="15"/>
  <c r="AK204" i="15"/>
  <c r="AI204" i="15"/>
  <c r="AK192" i="15"/>
  <c r="AI192" i="15"/>
  <c r="AK180" i="15"/>
  <c r="AI180" i="15"/>
  <c r="AK168" i="15"/>
  <c r="AI168" i="15"/>
  <c r="AK156" i="15"/>
  <c r="AI156" i="15"/>
  <c r="AK144" i="15"/>
  <c r="AI144" i="15"/>
  <c r="AK132" i="15"/>
  <c r="AI132" i="15"/>
  <c r="AK120" i="15"/>
  <c r="AI120" i="15"/>
  <c r="AK108" i="15"/>
  <c r="AI108" i="15"/>
  <c r="AG108" i="15"/>
  <c r="AI96" i="15"/>
  <c r="AK96" i="15"/>
  <c r="AI84" i="15"/>
  <c r="AK84" i="15"/>
  <c r="AK296" i="15" s="1"/>
  <c r="AK297" i="15" s="1"/>
  <c r="AK298" i="15" s="1"/>
  <c r="E291" i="22" s="1"/>
  <c r="V84" i="15"/>
  <c r="AE84" i="15"/>
  <c r="E59" i="22" l="1"/>
  <c r="E77" i="22"/>
  <c r="E289" i="22"/>
  <c r="E290" i="22"/>
  <c r="E59" i="19"/>
  <c r="X252" i="15"/>
  <c r="Z252" i="15"/>
  <c r="X240" i="15"/>
  <c r="Z240" i="15"/>
  <c r="X228" i="15"/>
  <c r="Z228" i="15"/>
  <c r="X216" i="15"/>
  <c r="Z216" i="15"/>
  <c r="X204" i="15"/>
  <c r="Z204" i="15"/>
  <c r="X192" i="15"/>
  <c r="Z192" i="15"/>
  <c r="X180" i="15"/>
  <c r="Z180" i="15"/>
  <c r="X168" i="15"/>
  <c r="Z168" i="15"/>
  <c r="X156" i="15"/>
  <c r="Z156" i="15"/>
  <c r="X144" i="15"/>
  <c r="Z144" i="15"/>
  <c r="X132" i="15"/>
  <c r="Z132" i="15"/>
  <c r="X120" i="15"/>
  <c r="Z120" i="15"/>
  <c r="X108" i="15"/>
  <c r="Z108" i="15"/>
  <c r="E101" i="19" s="1"/>
  <c r="X96" i="15"/>
  <c r="Z96" i="15"/>
  <c r="E89" i="19" s="1"/>
  <c r="X84" i="15"/>
  <c r="Z84" i="15"/>
  <c r="E77" i="19" s="1"/>
  <c r="Z294" i="15"/>
  <c r="X294" i="15"/>
  <c r="AG294" i="15"/>
  <c r="AG296" i="15" s="1"/>
  <c r="AE293" i="15"/>
  <c r="AE292" i="15"/>
  <c r="AE291" i="15"/>
  <c r="AE290" i="15"/>
  <c r="AE289" i="15"/>
  <c r="AE288" i="15"/>
  <c r="AE287" i="15"/>
  <c r="AE286" i="15"/>
  <c r="AE285" i="15"/>
  <c r="AE284" i="15"/>
  <c r="AE283" i="15"/>
  <c r="AE282" i="15"/>
  <c r="AE281" i="15"/>
  <c r="AE280" i="15"/>
  <c r="AE279" i="15"/>
  <c r="AE278" i="15"/>
  <c r="AE277" i="15"/>
  <c r="AE276" i="15"/>
  <c r="AE275" i="15"/>
  <c r="AE274" i="15"/>
  <c r="AE273" i="15"/>
  <c r="AE272" i="15"/>
  <c r="AE271" i="15"/>
  <c r="AE270" i="15"/>
  <c r="AE269" i="15"/>
  <c r="AE268" i="15"/>
  <c r="AE267" i="15"/>
  <c r="AE266" i="15"/>
  <c r="AE265" i="15"/>
  <c r="AE264" i="15"/>
  <c r="AE263" i="15"/>
  <c r="AE262" i="15"/>
  <c r="AE261" i="15"/>
  <c r="AE260" i="15"/>
  <c r="AE259" i="15"/>
  <c r="AE258" i="15"/>
  <c r="AE257" i="15"/>
  <c r="AE256" i="15"/>
  <c r="AE255" i="15"/>
  <c r="AE254" i="15"/>
  <c r="AE294" i="15" s="1"/>
  <c r="AG252" i="15"/>
  <c r="AE252" i="15"/>
  <c r="AE251" i="15"/>
  <c r="AE250" i="15"/>
  <c r="AE249" i="15"/>
  <c r="AE248" i="15"/>
  <c r="AE247" i="15"/>
  <c r="AE246" i="15"/>
  <c r="AE245" i="15"/>
  <c r="AE244" i="15"/>
  <c r="AE243" i="15"/>
  <c r="AE242" i="15"/>
  <c r="AG240" i="15"/>
  <c r="AE240" i="15"/>
  <c r="AE239" i="15"/>
  <c r="AE238" i="15"/>
  <c r="AE237" i="15"/>
  <c r="AE236" i="15"/>
  <c r="AE235" i="15"/>
  <c r="AE234" i="15"/>
  <c r="AE233" i="15"/>
  <c r="AE232" i="15"/>
  <c r="AE231" i="15"/>
  <c r="AE230" i="15"/>
  <c r="AG228" i="15"/>
  <c r="AE228" i="15"/>
  <c r="AE227" i="15"/>
  <c r="AE226" i="15"/>
  <c r="AE225" i="15"/>
  <c r="AE224" i="15"/>
  <c r="AE223" i="15"/>
  <c r="AE222" i="15"/>
  <c r="AE221" i="15"/>
  <c r="AE220" i="15"/>
  <c r="AE219" i="15"/>
  <c r="AE218" i="15"/>
  <c r="AG216" i="15"/>
  <c r="AE216" i="15"/>
  <c r="AE215" i="15"/>
  <c r="AE214" i="15"/>
  <c r="AE213" i="15"/>
  <c r="AE212" i="15"/>
  <c r="AE211" i="15"/>
  <c r="AE210" i="15"/>
  <c r="AE209" i="15"/>
  <c r="AE208" i="15"/>
  <c r="AE207" i="15"/>
  <c r="AE206" i="15"/>
  <c r="AG204" i="15"/>
  <c r="AE204" i="15"/>
  <c r="AE203" i="15"/>
  <c r="AE202" i="15"/>
  <c r="AE201" i="15"/>
  <c r="AE200" i="15"/>
  <c r="AE199" i="15"/>
  <c r="AE198" i="15"/>
  <c r="AE197" i="15"/>
  <c r="AE196" i="15"/>
  <c r="AE195" i="15"/>
  <c r="AE194" i="15"/>
  <c r="AG192" i="15"/>
  <c r="AE192" i="15"/>
  <c r="AE191" i="15"/>
  <c r="AE190" i="15"/>
  <c r="AE189" i="15"/>
  <c r="AE188" i="15"/>
  <c r="AE187" i="15"/>
  <c r="AE186" i="15"/>
  <c r="AE185" i="15"/>
  <c r="AE184" i="15"/>
  <c r="AE183" i="15"/>
  <c r="AE182" i="15"/>
  <c r="AG180" i="15"/>
  <c r="AE180" i="15"/>
  <c r="AE179" i="15"/>
  <c r="AE178" i="15"/>
  <c r="AE177" i="15"/>
  <c r="AE176" i="15"/>
  <c r="AE175" i="15"/>
  <c r="AE174" i="15"/>
  <c r="AE173" i="15"/>
  <c r="AE172" i="15"/>
  <c r="AE171" i="15"/>
  <c r="AE170" i="15"/>
  <c r="AG168" i="15"/>
  <c r="AE168" i="15"/>
  <c r="AE167" i="15"/>
  <c r="AE166" i="15"/>
  <c r="AE165" i="15"/>
  <c r="AE164" i="15"/>
  <c r="AE163" i="15"/>
  <c r="AE162" i="15"/>
  <c r="AE161" i="15"/>
  <c r="AE160" i="15"/>
  <c r="AE159" i="15"/>
  <c r="AE158" i="15"/>
  <c r="AG156" i="15"/>
  <c r="AE156" i="15"/>
  <c r="AE155" i="15"/>
  <c r="AE154" i="15"/>
  <c r="AE153" i="15"/>
  <c r="AE152" i="15"/>
  <c r="AE151" i="15"/>
  <c r="AE150" i="15"/>
  <c r="AE149" i="15"/>
  <c r="AE148" i="15"/>
  <c r="AE147" i="15"/>
  <c r="AE146" i="15"/>
  <c r="AG144" i="15"/>
  <c r="AE144" i="15"/>
  <c r="AE143" i="15"/>
  <c r="AE142" i="15"/>
  <c r="AE141" i="15"/>
  <c r="AE140" i="15"/>
  <c r="AE139" i="15"/>
  <c r="AE138" i="15"/>
  <c r="AE137" i="15"/>
  <c r="AE136" i="15"/>
  <c r="AE135" i="15"/>
  <c r="AE134" i="15"/>
  <c r="AG132" i="15"/>
  <c r="AE132" i="15"/>
  <c r="AE131" i="15"/>
  <c r="AE130" i="15"/>
  <c r="AE129" i="15"/>
  <c r="AE128" i="15"/>
  <c r="AE127" i="15"/>
  <c r="AE126" i="15"/>
  <c r="AE125" i="15"/>
  <c r="AE124" i="15"/>
  <c r="AE123" i="15"/>
  <c r="AE122" i="15"/>
  <c r="AG120" i="15"/>
  <c r="AE120" i="15"/>
  <c r="AE119" i="15"/>
  <c r="AE118" i="15"/>
  <c r="AE117" i="15"/>
  <c r="AE116" i="15"/>
  <c r="AE115" i="15"/>
  <c r="AE114" i="15"/>
  <c r="AE113" i="15"/>
  <c r="AE112" i="15"/>
  <c r="AE111" i="15"/>
  <c r="AE110" i="15"/>
  <c r="AE108" i="15"/>
  <c r="AE107" i="15"/>
  <c r="AE106" i="15"/>
  <c r="AE105" i="15"/>
  <c r="AE104" i="15"/>
  <c r="AE103" i="15"/>
  <c r="AE102" i="15"/>
  <c r="AE101" i="15"/>
  <c r="AE100" i="15"/>
  <c r="AE99" i="15"/>
  <c r="AE98" i="15"/>
  <c r="AG96" i="15"/>
  <c r="AE96" i="15"/>
  <c r="AE296" i="15" s="1"/>
  <c r="AE95" i="15"/>
  <c r="AE94" i="15"/>
  <c r="AE93" i="15"/>
  <c r="AE92" i="15"/>
  <c r="AE91" i="15"/>
  <c r="AE90" i="15"/>
  <c r="AE89" i="15"/>
  <c r="AE88" i="15"/>
  <c r="AE87" i="15"/>
  <c r="AE86" i="15"/>
  <c r="AG84" i="15"/>
  <c r="AE83" i="15"/>
  <c r="AE82" i="15"/>
  <c r="AE81" i="15"/>
  <c r="AE80" i="15"/>
  <c r="AE79" i="15"/>
  <c r="AE78" i="15"/>
  <c r="AE77" i="15"/>
  <c r="AE76" i="15"/>
  <c r="AE75" i="15"/>
  <c r="AE74" i="15"/>
  <c r="AK64" i="15"/>
  <c r="AK300" i="15" s="1"/>
  <c r="AI64" i="15"/>
  <c r="AI300" i="15" s="1"/>
  <c r="AG64" i="15"/>
  <c r="AE63" i="15"/>
  <c r="AE62" i="15"/>
  <c r="AE61" i="15"/>
  <c r="AE60" i="15"/>
  <c r="AE59" i="15"/>
  <c r="AE58" i="15"/>
  <c r="AE57" i="15"/>
  <c r="AE56" i="15"/>
  <c r="AE55" i="15"/>
  <c r="AE54" i="15"/>
  <c r="AE53" i="15"/>
  <c r="AE52" i="15"/>
  <c r="AE51" i="15"/>
  <c r="AE50" i="15"/>
  <c r="AE49" i="15"/>
  <c r="AE48" i="15"/>
  <c r="AE47" i="15"/>
  <c r="AE46" i="15"/>
  <c r="AE45" i="15"/>
  <c r="AE44" i="15"/>
  <c r="AE43" i="15"/>
  <c r="AE42" i="15"/>
  <c r="AE41" i="15"/>
  <c r="AE40" i="15"/>
  <c r="AE39" i="15"/>
  <c r="AE38" i="15"/>
  <c r="AE37" i="15"/>
  <c r="AE36" i="15"/>
  <c r="AE35" i="15"/>
  <c r="AE34" i="15"/>
  <c r="AE33" i="15"/>
  <c r="AE32" i="15"/>
  <c r="AE31" i="15"/>
  <c r="AE30" i="15"/>
  <c r="AE29" i="15"/>
  <c r="AE28" i="15"/>
  <c r="AE27" i="15"/>
  <c r="AE26" i="15"/>
  <c r="AE25" i="15"/>
  <c r="AE24" i="15"/>
  <c r="AE23" i="15"/>
  <c r="AE22" i="15"/>
  <c r="AE21" i="15"/>
  <c r="AE20" i="15"/>
  <c r="AE19" i="15"/>
  <c r="AE18" i="15"/>
  <c r="AE17" i="15"/>
  <c r="AE16" i="15"/>
  <c r="AE15" i="15"/>
  <c r="AE14" i="15"/>
  <c r="AE13" i="15"/>
  <c r="V296" i="15"/>
  <c r="V297" i="15" s="1"/>
  <c r="V252" i="15"/>
  <c r="V240" i="15"/>
  <c r="V228" i="15"/>
  <c r="V216" i="15"/>
  <c r="V204" i="15"/>
  <c r="V192" i="15"/>
  <c r="V180" i="15"/>
  <c r="V168" i="15"/>
  <c r="V156" i="15"/>
  <c r="V144" i="15"/>
  <c r="V132" i="15"/>
  <c r="V120" i="15"/>
  <c r="V108" i="15"/>
  <c r="V96" i="15"/>
  <c r="V294" i="15"/>
  <c r="T75" i="15"/>
  <c r="T76" i="15"/>
  <c r="T77" i="15"/>
  <c r="T78" i="15"/>
  <c r="T79" i="15"/>
  <c r="T80" i="15"/>
  <c r="T81" i="15"/>
  <c r="T82" i="15"/>
  <c r="T83" i="15"/>
  <c r="T86" i="15"/>
  <c r="T87" i="15"/>
  <c r="T88" i="15"/>
  <c r="T89" i="15"/>
  <c r="T90" i="15"/>
  <c r="T91" i="15"/>
  <c r="T92" i="15"/>
  <c r="T93" i="15"/>
  <c r="T94" i="15"/>
  <c r="T95" i="15"/>
  <c r="T96" i="15"/>
  <c r="T98" i="15"/>
  <c r="T99" i="15"/>
  <c r="T100" i="15"/>
  <c r="T101" i="15"/>
  <c r="T102" i="15"/>
  <c r="T103" i="15"/>
  <c r="T104" i="15"/>
  <c r="T105" i="15"/>
  <c r="T106" i="15"/>
  <c r="T107" i="15"/>
  <c r="T108" i="15"/>
  <c r="T110" i="15"/>
  <c r="T111" i="15"/>
  <c r="T112" i="15"/>
  <c r="T113" i="15"/>
  <c r="T114" i="15"/>
  <c r="T115" i="15"/>
  <c r="T116" i="15"/>
  <c r="T117" i="15"/>
  <c r="T118" i="15"/>
  <c r="T119" i="15"/>
  <c r="T120" i="15"/>
  <c r="T122" i="15"/>
  <c r="T123" i="15"/>
  <c r="T124" i="15"/>
  <c r="T125" i="15"/>
  <c r="T126" i="15"/>
  <c r="T127" i="15"/>
  <c r="T128" i="15"/>
  <c r="T129" i="15"/>
  <c r="T130" i="15"/>
  <c r="T131" i="15"/>
  <c r="T132" i="15"/>
  <c r="T134" i="15"/>
  <c r="T135" i="15"/>
  <c r="T136" i="15"/>
  <c r="T137" i="15"/>
  <c r="T138" i="15"/>
  <c r="T139" i="15"/>
  <c r="T140" i="15"/>
  <c r="T141" i="15"/>
  <c r="T142" i="15"/>
  <c r="T143" i="15"/>
  <c r="T144" i="15"/>
  <c r="T146" i="15"/>
  <c r="T147" i="15"/>
  <c r="T148" i="15"/>
  <c r="T149" i="15"/>
  <c r="T150" i="15"/>
  <c r="T151" i="15"/>
  <c r="T152" i="15"/>
  <c r="T153" i="15"/>
  <c r="T154" i="15"/>
  <c r="T155" i="15"/>
  <c r="T156" i="15"/>
  <c r="T158" i="15"/>
  <c r="T159" i="15"/>
  <c r="T160" i="15"/>
  <c r="T161" i="15"/>
  <c r="T162" i="15"/>
  <c r="T163" i="15"/>
  <c r="T164" i="15"/>
  <c r="T165" i="15"/>
  <c r="T166" i="15"/>
  <c r="T167" i="15"/>
  <c r="T168" i="15"/>
  <c r="T170" i="15"/>
  <c r="T171" i="15"/>
  <c r="T172" i="15"/>
  <c r="T173" i="15"/>
  <c r="T174" i="15"/>
  <c r="T175" i="15"/>
  <c r="T176" i="15"/>
  <c r="T177" i="15"/>
  <c r="T178" i="15"/>
  <c r="T179" i="15"/>
  <c r="T180" i="15"/>
  <c r="T182" i="15"/>
  <c r="T183" i="15"/>
  <c r="T184" i="15"/>
  <c r="T185" i="15"/>
  <c r="T186" i="15"/>
  <c r="T187" i="15"/>
  <c r="T188" i="15"/>
  <c r="T189" i="15"/>
  <c r="T190" i="15"/>
  <c r="T191" i="15"/>
  <c r="T192" i="15"/>
  <c r="T194" i="15"/>
  <c r="T195" i="15"/>
  <c r="T196" i="15"/>
  <c r="T197" i="15"/>
  <c r="T198" i="15"/>
  <c r="T199" i="15"/>
  <c r="T200" i="15"/>
  <c r="T201" i="15"/>
  <c r="T202" i="15"/>
  <c r="T203" i="15"/>
  <c r="T204" i="15"/>
  <c r="T206" i="15"/>
  <c r="T207" i="15"/>
  <c r="T208" i="15"/>
  <c r="T209" i="15"/>
  <c r="T210" i="15"/>
  <c r="T211" i="15"/>
  <c r="T212" i="15"/>
  <c r="T213" i="15"/>
  <c r="T214" i="15"/>
  <c r="T215" i="15"/>
  <c r="T216" i="15"/>
  <c r="T218" i="15"/>
  <c r="T219" i="15"/>
  <c r="T220" i="15"/>
  <c r="T221" i="15"/>
  <c r="T222" i="15"/>
  <c r="T223" i="15"/>
  <c r="T224" i="15"/>
  <c r="T225" i="15"/>
  <c r="T226" i="15"/>
  <c r="T227" i="15"/>
  <c r="T228" i="15"/>
  <c r="T230" i="15"/>
  <c r="T231" i="15"/>
  <c r="T232" i="15"/>
  <c r="T233" i="15"/>
  <c r="T234" i="15"/>
  <c r="T235" i="15"/>
  <c r="T236" i="15"/>
  <c r="T237" i="15"/>
  <c r="T238" i="15"/>
  <c r="T239" i="15"/>
  <c r="T240" i="15"/>
  <c r="T242" i="15"/>
  <c r="T243" i="15"/>
  <c r="T244" i="15"/>
  <c r="T245" i="15"/>
  <c r="T246" i="15"/>
  <c r="T247" i="15"/>
  <c r="T248" i="15"/>
  <c r="T249" i="15"/>
  <c r="T250" i="15"/>
  <c r="T251" i="15"/>
  <c r="T252" i="15"/>
  <c r="T254" i="15"/>
  <c r="T255" i="15"/>
  <c r="T256" i="15"/>
  <c r="T257" i="15"/>
  <c r="T258" i="15"/>
  <c r="T259" i="15"/>
  <c r="T260" i="15"/>
  <c r="T261" i="15"/>
  <c r="T262" i="15"/>
  <c r="T263" i="15"/>
  <c r="T264" i="15"/>
  <c r="T265" i="15"/>
  <c r="T266" i="15"/>
  <c r="T267" i="15"/>
  <c r="T268" i="15"/>
  <c r="T269" i="15"/>
  <c r="T270" i="15"/>
  <c r="T271" i="15"/>
  <c r="T272" i="15"/>
  <c r="T273" i="15"/>
  <c r="T274" i="15"/>
  <c r="T275" i="15"/>
  <c r="T276" i="15"/>
  <c r="T277" i="15"/>
  <c r="T278" i="15"/>
  <c r="T279" i="15"/>
  <c r="T280" i="15"/>
  <c r="T281" i="15"/>
  <c r="T282" i="15"/>
  <c r="T283" i="15"/>
  <c r="T284" i="15"/>
  <c r="T285" i="15"/>
  <c r="T286" i="15"/>
  <c r="T287" i="15"/>
  <c r="T288" i="15"/>
  <c r="T289" i="15"/>
  <c r="T290" i="15"/>
  <c r="T291" i="15"/>
  <c r="T292" i="15"/>
  <c r="T293" i="15"/>
  <c r="T294" i="15" s="1"/>
  <c r="T74" i="15"/>
  <c r="Z64" i="15"/>
  <c r="X64" i="15"/>
  <c r="V64" i="15"/>
  <c r="T13" i="15"/>
  <c r="T15" i="15"/>
  <c r="T16" i="15"/>
  <c r="T17" i="15"/>
  <c r="T18" i="15"/>
  <c r="T19" i="15"/>
  <c r="T20" i="15"/>
  <c r="T21" i="15"/>
  <c r="T22" i="15"/>
  <c r="T23" i="15"/>
  <c r="T24" i="15"/>
  <c r="T25" i="15"/>
  <c r="T26" i="15"/>
  <c r="T27" i="15"/>
  <c r="T28" i="15"/>
  <c r="T29" i="15"/>
  <c r="T30" i="15"/>
  <c r="T31" i="15"/>
  <c r="T32" i="15"/>
  <c r="T33" i="15"/>
  <c r="T34" i="15"/>
  <c r="T35" i="15"/>
  <c r="T36" i="15"/>
  <c r="T37" i="15"/>
  <c r="T38" i="15"/>
  <c r="T39" i="15"/>
  <c r="T40" i="15"/>
  <c r="T41" i="15"/>
  <c r="T42" i="15"/>
  <c r="T43" i="15"/>
  <c r="T44" i="15"/>
  <c r="T45" i="15"/>
  <c r="T46" i="15"/>
  <c r="T47" i="15"/>
  <c r="T48" i="15"/>
  <c r="T49" i="15"/>
  <c r="T50" i="15"/>
  <c r="T51" i="15"/>
  <c r="T52" i="15"/>
  <c r="T53" i="15"/>
  <c r="T54" i="15"/>
  <c r="T55" i="15"/>
  <c r="T56" i="15"/>
  <c r="T57" i="15"/>
  <c r="T58" i="15"/>
  <c r="T59" i="15"/>
  <c r="T60" i="15"/>
  <c r="T61" i="15"/>
  <c r="T62" i="15"/>
  <c r="T63" i="15"/>
  <c r="T14" i="15"/>
  <c r="T64" i="15" l="1"/>
  <c r="T66" i="15" s="1"/>
  <c r="AE64" i="15"/>
  <c r="X296" i="15"/>
  <c r="X297" i="15" s="1"/>
  <c r="Z296" i="15"/>
  <c r="E289" i="19" s="1"/>
  <c r="AE298" i="15"/>
  <c r="AG298" i="15"/>
  <c r="AG300" i="15" s="1"/>
  <c r="V298" i="15"/>
  <c r="V300" i="15" s="1"/>
  <c r="AE300" i="15" l="1"/>
  <c r="AE66" i="15"/>
  <c r="X298" i="15"/>
  <c r="X300" i="15" s="1"/>
  <c r="Z297" i="15"/>
  <c r="Z298" i="15" l="1"/>
  <c r="E290" i="19"/>
  <c r="K294" i="15"/>
  <c r="I255" i="15"/>
  <c r="I256" i="15"/>
  <c r="M256" i="15" s="1"/>
  <c r="I257" i="15"/>
  <c r="O257" i="15" s="1"/>
  <c r="I258" i="15"/>
  <c r="M258" i="15" s="1"/>
  <c r="I259" i="15"/>
  <c r="M259" i="15" s="1"/>
  <c r="I260" i="15"/>
  <c r="I261" i="15"/>
  <c r="O261" i="15" s="1"/>
  <c r="I262" i="15"/>
  <c r="M262" i="15" s="1"/>
  <c r="I263" i="15"/>
  <c r="I264" i="15"/>
  <c r="M264" i="15" s="1"/>
  <c r="I265" i="15"/>
  <c r="I266" i="15"/>
  <c r="O266" i="15" s="1"/>
  <c r="I267" i="15"/>
  <c r="O267" i="15" s="1"/>
  <c r="I268" i="15"/>
  <c r="I269" i="15"/>
  <c r="O269" i="15" s="1"/>
  <c r="I270" i="15"/>
  <c r="O270" i="15" s="1"/>
  <c r="I271" i="15"/>
  <c r="I272" i="15"/>
  <c r="O272" i="15" s="1"/>
  <c r="I273" i="15"/>
  <c r="O273" i="15" s="1"/>
  <c r="I274" i="15"/>
  <c r="M274" i="15" s="1"/>
  <c r="I275" i="15"/>
  <c r="M275" i="15" s="1"/>
  <c r="I276" i="15"/>
  <c r="I277" i="15"/>
  <c r="M277" i="15" s="1"/>
  <c r="I278" i="15"/>
  <c r="M278" i="15" s="1"/>
  <c r="I279" i="15"/>
  <c r="I280" i="15"/>
  <c r="M280" i="15" s="1"/>
  <c r="I281" i="15"/>
  <c r="M281" i="15" s="1"/>
  <c r="I282" i="15"/>
  <c r="M282" i="15" s="1"/>
  <c r="I283" i="15"/>
  <c r="M283" i="15" s="1"/>
  <c r="I284" i="15"/>
  <c r="I285" i="15"/>
  <c r="M285" i="15" s="1"/>
  <c r="I286" i="15"/>
  <c r="O286" i="15" s="1"/>
  <c r="I287" i="15"/>
  <c r="I288" i="15"/>
  <c r="O288" i="15" s="1"/>
  <c r="I289" i="15"/>
  <c r="O289" i="15" s="1"/>
  <c r="I290" i="15"/>
  <c r="O290" i="15" s="1"/>
  <c r="I291" i="15"/>
  <c r="O291" i="15" s="1"/>
  <c r="I292" i="15"/>
  <c r="I293" i="15"/>
  <c r="M293" i="15" s="1"/>
  <c r="I254" i="15"/>
  <c r="O254" i="15" s="1"/>
  <c r="I243" i="15"/>
  <c r="M243" i="15" s="1"/>
  <c r="I244" i="15"/>
  <c r="O244" i="15" s="1"/>
  <c r="I245" i="15"/>
  <c r="O245" i="15" s="1"/>
  <c r="I246" i="15"/>
  <c r="M246" i="15" s="1"/>
  <c r="I247" i="15"/>
  <c r="M247" i="15" s="1"/>
  <c r="I248" i="15"/>
  <c r="I249" i="15"/>
  <c r="I250" i="15"/>
  <c r="M250" i="15" s="1"/>
  <c r="I251" i="15"/>
  <c r="M251" i="15" s="1"/>
  <c r="I242" i="15"/>
  <c r="M242" i="15" s="1"/>
  <c r="I231" i="15"/>
  <c r="M231" i="15" s="1"/>
  <c r="I232" i="15"/>
  <c r="M232" i="15" s="1"/>
  <c r="I233" i="15"/>
  <c r="M233" i="15" s="1"/>
  <c r="I234" i="15"/>
  <c r="I235" i="15"/>
  <c r="I236" i="15"/>
  <c r="M236" i="15" s="1"/>
  <c r="I237" i="15"/>
  <c r="O237" i="15" s="1"/>
  <c r="I238" i="15"/>
  <c r="M238" i="15" s="1"/>
  <c r="I239" i="15"/>
  <c r="M239" i="15" s="1"/>
  <c r="I230" i="15"/>
  <c r="O230" i="15" s="1"/>
  <c r="I219" i="15"/>
  <c r="O219" i="15" s="1"/>
  <c r="I220" i="15"/>
  <c r="I221" i="15"/>
  <c r="I222" i="15"/>
  <c r="O222" i="15" s="1"/>
  <c r="I223" i="15"/>
  <c r="O223" i="15" s="1"/>
  <c r="I224" i="15"/>
  <c r="O224" i="15" s="1"/>
  <c r="I225" i="15"/>
  <c r="M225" i="15" s="1"/>
  <c r="I226" i="15"/>
  <c r="M226" i="15" s="1"/>
  <c r="I227" i="15"/>
  <c r="O227" i="15" s="1"/>
  <c r="I218" i="15"/>
  <c r="I207" i="15"/>
  <c r="I208" i="15"/>
  <c r="O208" i="15" s="1"/>
  <c r="I209" i="15"/>
  <c r="O209" i="15" s="1"/>
  <c r="I210" i="15"/>
  <c r="O210" i="15" s="1"/>
  <c r="I211" i="15"/>
  <c r="O211" i="15" s="1"/>
  <c r="I212" i="15"/>
  <c r="O212" i="15" s="1"/>
  <c r="I213" i="15"/>
  <c r="O213" i="15" s="1"/>
  <c r="I214" i="15"/>
  <c r="M214" i="15" s="1"/>
  <c r="I215" i="15"/>
  <c r="I206" i="15"/>
  <c r="M206" i="15" s="1"/>
  <c r="I195" i="15"/>
  <c r="M195" i="15" s="1"/>
  <c r="I196" i="15"/>
  <c r="O196" i="15" s="1"/>
  <c r="I197" i="15"/>
  <c r="O197" i="15" s="1"/>
  <c r="I198" i="15"/>
  <c r="O198" i="15" s="1"/>
  <c r="I199" i="15"/>
  <c r="O199" i="15" s="1"/>
  <c r="I200" i="15"/>
  <c r="I201" i="15"/>
  <c r="I202" i="15"/>
  <c r="O202" i="15" s="1"/>
  <c r="I203" i="15"/>
  <c r="O203" i="15" s="1"/>
  <c r="I194" i="15"/>
  <c r="M194" i="15" s="1"/>
  <c r="I183" i="15"/>
  <c r="M183" i="15" s="1"/>
  <c r="I184" i="15"/>
  <c r="O184" i="15" s="1"/>
  <c r="I185" i="15"/>
  <c r="O185" i="15" s="1"/>
  <c r="I186" i="15"/>
  <c r="I187" i="15"/>
  <c r="I188" i="15"/>
  <c r="O188" i="15" s="1"/>
  <c r="I189" i="15"/>
  <c r="M189" i="15" s="1"/>
  <c r="I190" i="15"/>
  <c r="O190" i="15" s="1"/>
  <c r="I191" i="15"/>
  <c r="M191" i="15" s="1"/>
  <c r="I182" i="15"/>
  <c r="M182" i="15" s="1"/>
  <c r="I171" i="15"/>
  <c r="O171" i="15" s="1"/>
  <c r="I172" i="15"/>
  <c r="I173" i="15"/>
  <c r="I174" i="15"/>
  <c r="O174" i="15" s="1"/>
  <c r="I175" i="15"/>
  <c r="M175" i="15" s="1"/>
  <c r="I176" i="15"/>
  <c r="M176" i="15" s="1"/>
  <c r="I177" i="15"/>
  <c r="O177" i="15" s="1"/>
  <c r="I178" i="15"/>
  <c r="M178" i="15" s="1"/>
  <c r="I179" i="15"/>
  <c r="O179" i="15" s="1"/>
  <c r="I170" i="15"/>
  <c r="O170" i="15" s="1"/>
  <c r="I159" i="15"/>
  <c r="I160" i="15"/>
  <c r="O160" i="15" s="1"/>
  <c r="I161" i="15"/>
  <c r="I162" i="15"/>
  <c r="M162" i="15" s="1"/>
  <c r="I163" i="15"/>
  <c r="O163" i="15" s="1"/>
  <c r="I164" i="15"/>
  <c r="O164" i="15" s="1"/>
  <c r="I165" i="15"/>
  <c r="M165" i="15" s="1"/>
  <c r="I166" i="15"/>
  <c r="M166" i="15" s="1"/>
  <c r="I167" i="15"/>
  <c r="I158" i="15"/>
  <c r="O158" i="15" s="1"/>
  <c r="I147" i="15"/>
  <c r="M147" i="15" s="1"/>
  <c r="I148" i="15"/>
  <c r="O148" i="15" s="1"/>
  <c r="I149" i="15"/>
  <c r="M149" i="15" s="1"/>
  <c r="I150" i="15"/>
  <c r="M150" i="15" s="1"/>
  <c r="I151" i="15"/>
  <c r="O151" i="15" s="1"/>
  <c r="I152" i="15"/>
  <c r="I153" i="15"/>
  <c r="I154" i="15"/>
  <c r="M154" i="15" s="1"/>
  <c r="I155" i="15"/>
  <c r="M155" i="15" s="1"/>
  <c r="I146" i="15"/>
  <c r="O146" i="15" s="1"/>
  <c r="I135" i="15"/>
  <c r="I136" i="15"/>
  <c r="M136" i="15" s="1"/>
  <c r="I137" i="15"/>
  <c r="O137" i="15" s="1"/>
  <c r="I138" i="15"/>
  <c r="I139" i="15"/>
  <c r="I140" i="15"/>
  <c r="O140" i="15" s="1"/>
  <c r="I141" i="15"/>
  <c r="M141" i="15" s="1"/>
  <c r="I142" i="15"/>
  <c r="M142" i="15" s="1"/>
  <c r="I143" i="15"/>
  <c r="O143" i="15" s="1"/>
  <c r="I134" i="15"/>
  <c r="M134" i="15" s="1"/>
  <c r="I123" i="15"/>
  <c r="M123" i="15" s="1"/>
  <c r="I124" i="15"/>
  <c r="I125" i="15"/>
  <c r="I126" i="15"/>
  <c r="O126" i="15" s="1"/>
  <c r="I127" i="15"/>
  <c r="M127" i="15" s="1"/>
  <c r="I128" i="15"/>
  <c r="O128" i="15" s="1"/>
  <c r="I129" i="15"/>
  <c r="O129" i="15" s="1"/>
  <c r="I130" i="15"/>
  <c r="M130" i="15" s="1"/>
  <c r="I131" i="15"/>
  <c r="O131" i="15" s="1"/>
  <c r="I122" i="15"/>
  <c r="M122" i="15" s="1"/>
  <c r="I111" i="15"/>
  <c r="M111" i="15" s="1"/>
  <c r="I112" i="15"/>
  <c r="O112" i="15" s="1"/>
  <c r="I113" i="15"/>
  <c r="O113" i="15" s="1"/>
  <c r="I114" i="15"/>
  <c r="O114" i="15" s="1"/>
  <c r="I115" i="15"/>
  <c r="M115" i="15" s="1"/>
  <c r="I116" i="15"/>
  <c r="M116" i="15" s="1"/>
  <c r="I117" i="15"/>
  <c r="O117" i="15" s="1"/>
  <c r="I118" i="15"/>
  <c r="O118" i="15" s="1"/>
  <c r="I119" i="15"/>
  <c r="M119" i="15" s="1"/>
  <c r="I110" i="15"/>
  <c r="O110" i="15" s="1"/>
  <c r="I99" i="15"/>
  <c r="O99" i="15" s="1"/>
  <c r="I100" i="15"/>
  <c r="O100" i="15" s="1"/>
  <c r="I101" i="15"/>
  <c r="O101" i="15" s="1"/>
  <c r="I102" i="15"/>
  <c r="O102" i="15" s="1"/>
  <c r="I103" i="15"/>
  <c r="O103" i="15" s="1"/>
  <c r="I104" i="15"/>
  <c r="I105" i="15"/>
  <c r="I106" i="15"/>
  <c r="O106" i="15" s="1"/>
  <c r="I107" i="15"/>
  <c r="O107" i="15" s="1"/>
  <c r="I98" i="15"/>
  <c r="O98" i="15" s="1"/>
  <c r="K108" i="15"/>
  <c r="K96" i="15"/>
  <c r="I87" i="15"/>
  <c r="O87" i="15" s="1"/>
  <c r="I88" i="15"/>
  <c r="I89" i="15"/>
  <c r="I90" i="15"/>
  <c r="O90" i="15" s="1"/>
  <c r="I91" i="15"/>
  <c r="O91" i="15" s="1"/>
  <c r="I92" i="15"/>
  <c r="O92" i="15" s="1"/>
  <c r="I93" i="15"/>
  <c r="M93" i="15" s="1"/>
  <c r="I94" i="15"/>
  <c r="O94" i="15" s="1"/>
  <c r="I95" i="15"/>
  <c r="O95" i="15" s="1"/>
  <c r="I86" i="15"/>
  <c r="O86" i="15" s="1"/>
  <c r="K84" i="15"/>
  <c r="G84" i="15"/>
  <c r="E84" i="15"/>
  <c r="C84" i="15"/>
  <c r="I75" i="15"/>
  <c r="M75" i="15" s="1"/>
  <c r="I76" i="15"/>
  <c r="O76" i="15" s="1"/>
  <c r="I77" i="15"/>
  <c r="O77" i="15" s="1"/>
  <c r="I78" i="15"/>
  <c r="I79" i="15"/>
  <c r="M79" i="15" s="1"/>
  <c r="I80" i="15"/>
  <c r="O80" i="15" s="1"/>
  <c r="I81" i="15"/>
  <c r="O81" i="15" s="1"/>
  <c r="I82" i="15"/>
  <c r="O82" i="15" s="1"/>
  <c r="I83" i="15"/>
  <c r="M83" i="15" s="1"/>
  <c r="I74" i="15"/>
  <c r="M74" i="15" s="1"/>
  <c r="I41" i="15"/>
  <c r="M41" i="15" s="1"/>
  <c r="I42" i="15"/>
  <c r="M42" i="15" s="1"/>
  <c r="I43" i="15"/>
  <c r="O43" i="15" s="1"/>
  <c r="I44" i="15"/>
  <c r="M44" i="15" s="1"/>
  <c r="I45" i="15"/>
  <c r="M45" i="15" s="1"/>
  <c r="I46" i="15"/>
  <c r="M46" i="15" s="1"/>
  <c r="I47" i="15"/>
  <c r="M47" i="15" s="1"/>
  <c r="I48" i="15"/>
  <c r="O48" i="15" s="1"/>
  <c r="I49" i="15"/>
  <c r="M49" i="15" s="1"/>
  <c r="I50" i="15"/>
  <c r="O50" i="15" s="1"/>
  <c r="I51" i="15"/>
  <c r="O51" i="15" s="1"/>
  <c r="M276" i="15"/>
  <c r="O276" i="15"/>
  <c r="M279" i="15"/>
  <c r="O279" i="15"/>
  <c r="M284" i="15"/>
  <c r="O284" i="15"/>
  <c r="O88" i="15"/>
  <c r="O89" i="15"/>
  <c r="O104" i="15"/>
  <c r="O105" i="15"/>
  <c r="O125" i="15"/>
  <c r="O127" i="15"/>
  <c r="O135" i="15"/>
  <c r="O138" i="15"/>
  <c r="O139" i="15"/>
  <c r="O147" i="15"/>
  <c r="O149" i="15"/>
  <c r="O152" i="15"/>
  <c r="O153" i="15"/>
  <c r="O155" i="15"/>
  <c r="O159" i="15"/>
  <c r="O161" i="15"/>
  <c r="O166" i="15"/>
  <c r="O167" i="15"/>
  <c r="O172" i="15"/>
  <c r="O173" i="15"/>
  <c r="O186" i="15"/>
  <c r="O187" i="15"/>
  <c r="O195" i="15"/>
  <c r="O200" i="15"/>
  <c r="O201" i="15"/>
  <c r="O207" i="15"/>
  <c r="O215" i="15"/>
  <c r="O220" i="15"/>
  <c r="O221" i="15"/>
  <c r="O234" i="15"/>
  <c r="O235" i="15"/>
  <c r="O243" i="15"/>
  <c r="O248" i="15"/>
  <c r="O249" i="15"/>
  <c r="O251" i="15"/>
  <c r="O255" i="15"/>
  <c r="O258" i="15"/>
  <c r="O260" i="15"/>
  <c r="O263" i="15"/>
  <c r="O265" i="15"/>
  <c r="O268" i="15"/>
  <c r="O271" i="15"/>
  <c r="O274" i="15"/>
  <c r="O287" i="15"/>
  <c r="O292" i="15"/>
  <c r="O293" i="15"/>
  <c r="O78" i="15"/>
  <c r="O79" i="15"/>
  <c r="M255" i="15"/>
  <c r="M260" i="15"/>
  <c r="M261" i="15"/>
  <c r="M263" i="15"/>
  <c r="M265" i="15"/>
  <c r="M266" i="15"/>
  <c r="M268" i="15"/>
  <c r="M269" i="15"/>
  <c r="M271" i="15"/>
  <c r="M287" i="15"/>
  <c r="M292" i="15"/>
  <c r="M248" i="15"/>
  <c r="M249" i="15"/>
  <c r="M234" i="15"/>
  <c r="M235" i="15"/>
  <c r="M237" i="15"/>
  <c r="M220" i="15"/>
  <c r="M221" i="15"/>
  <c r="M207" i="15"/>
  <c r="M209" i="15"/>
  <c r="M215" i="15"/>
  <c r="M200" i="15"/>
  <c r="M201" i="15"/>
  <c r="M203" i="15"/>
  <c r="M186" i="15"/>
  <c r="M187" i="15"/>
  <c r="M172" i="15"/>
  <c r="M173" i="15"/>
  <c r="M159" i="15"/>
  <c r="M161" i="15"/>
  <c r="M163" i="15"/>
  <c r="M167" i="15"/>
  <c r="M152" i="15"/>
  <c r="M153" i="15"/>
  <c r="M135" i="15"/>
  <c r="M138" i="15"/>
  <c r="M139" i="15"/>
  <c r="M143" i="15"/>
  <c r="M125" i="15"/>
  <c r="M126" i="15"/>
  <c r="M129" i="15"/>
  <c r="M112" i="15"/>
  <c r="M113" i="15"/>
  <c r="M118" i="15"/>
  <c r="M99" i="15"/>
  <c r="M104" i="15"/>
  <c r="M105" i="15"/>
  <c r="M107" i="15"/>
  <c r="M88" i="15"/>
  <c r="M89" i="15"/>
  <c r="M86" i="15"/>
  <c r="M78" i="15"/>
  <c r="M81" i="15"/>
  <c r="I63" i="15"/>
  <c r="O63" i="15" s="1"/>
  <c r="I15" i="15"/>
  <c r="M15" i="15" s="1"/>
  <c r="I16" i="15"/>
  <c r="M16" i="15" s="1"/>
  <c r="I17" i="15"/>
  <c r="O17" i="15" s="1"/>
  <c r="I18" i="15"/>
  <c r="M18" i="15" s="1"/>
  <c r="I19" i="15"/>
  <c r="O19" i="15" s="1"/>
  <c r="I20" i="15"/>
  <c r="M20" i="15" s="1"/>
  <c r="I21" i="15"/>
  <c r="M21" i="15" s="1"/>
  <c r="I22" i="15"/>
  <c r="O22" i="15" s="1"/>
  <c r="I23" i="15"/>
  <c r="M23" i="15" s="1"/>
  <c r="I24" i="15"/>
  <c r="O24" i="15" s="1"/>
  <c r="I25" i="15"/>
  <c r="M25" i="15" s="1"/>
  <c r="I26" i="15"/>
  <c r="O26" i="15" s="1"/>
  <c r="I27" i="15"/>
  <c r="O27" i="15" s="1"/>
  <c r="I28" i="15"/>
  <c r="M28" i="15" s="1"/>
  <c r="I29" i="15"/>
  <c r="M29" i="15" s="1"/>
  <c r="I30" i="15"/>
  <c r="M30" i="15" s="1"/>
  <c r="I31" i="15"/>
  <c r="O31" i="15" s="1"/>
  <c r="I32" i="15"/>
  <c r="M32" i="15" s="1"/>
  <c r="I33" i="15"/>
  <c r="O33" i="15" s="1"/>
  <c r="I34" i="15"/>
  <c r="M34" i="15" s="1"/>
  <c r="I35" i="15"/>
  <c r="O35" i="15" s="1"/>
  <c r="I36" i="15"/>
  <c r="O36" i="15" s="1"/>
  <c r="I37" i="15"/>
  <c r="O37" i="15" s="1"/>
  <c r="I38" i="15"/>
  <c r="M38" i="15" s="1"/>
  <c r="I39" i="15"/>
  <c r="O39" i="15" s="1"/>
  <c r="I40" i="15"/>
  <c r="M40" i="15" s="1"/>
  <c r="I52" i="15"/>
  <c r="O52" i="15" s="1"/>
  <c r="I53" i="15"/>
  <c r="M53" i="15" s="1"/>
  <c r="I54" i="15"/>
  <c r="O54" i="15" s="1"/>
  <c r="I55" i="15"/>
  <c r="M55" i="15" s="1"/>
  <c r="I56" i="15"/>
  <c r="M56" i="15" s="1"/>
  <c r="I57" i="15"/>
  <c r="M57" i="15" s="1"/>
  <c r="I58" i="15"/>
  <c r="O58" i="15" s="1"/>
  <c r="I59" i="15"/>
  <c r="M59" i="15" s="1"/>
  <c r="I60" i="15"/>
  <c r="M60" i="15" s="1"/>
  <c r="I61" i="15"/>
  <c r="M61" i="15" s="1"/>
  <c r="I62" i="15"/>
  <c r="O62" i="15" s="1"/>
  <c r="I14" i="15"/>
  <c r="O14" i="15" s="1"/>
  <c r="I13" i="15"/>
  <c r="O13" i="15" s="1"/>
  <c r="O56" i="15"/>
  <c r="M31" i="15"/>
  <c r="Z300" i="15" l="1"/>
  <c r="E291" i="19"/>
  <c r="M164" i="15"/>
  <c r="M230" i="15"/>
  <c r="M50" i="15"/>
  <c r="O42" i="15"/>
  <c r="O45" i="15"/>
  <c r="M43" i="15"/>
  <c r="M290" i="15"/>
  <c r="O259" i="15"/>
  <c r="O136" i="15"/>
  <c r="M272" i="15"/>
  <c r="M76" i="15"/>
  <c r="M213" i="15"/>
  <c r="O150" i="15"/>
  <c r="M185" i="15"/>
  <c r="O116" i="15"/>
  <c r="M102" i="15"/>
  <c r="M184" i="15"/>
  <c r="M273" i="15"/>
  <c r="M212" i="15"/>
  <c r="O134" i="15"/>
  <c r="O282" i="15"/>
  <c r="M62" i="15"/>
  <c r="M94" i="15"/>
  <c r="M101" i="15"/>
  <c r="M160" i="15"/>
  <c r="O75" i="15"/>
  <c r="O232" i="15"/>
  <c r="O130" i="15"/>
  <c r="M90" i="15"/>
  <c r="M95" i="15"/>
  <c r="M140" i="15"/>
  <c r="M199" i="15"/>
  <c r="M257" i="15"/>
  <c r="O247" i="15"/>
  <c r="O278" i="15"/>
  <c r="M227" i="15"/>
  <c r="O182" i="15"/>
  <c r="M198" i="15"/>
  <c r="O246" i="15"/>
  <c r="M80" i="15"/>
  <c r="M110" i="15"/>
  <c r="M267" i="15"/>
  <c r="O264" i="15"/>
  <c r="O250" i="15"/>
  <c r="O206" i="15"/>
  <c r="O194" i="15"/>
  <c r="O175" i="15"/>
  <c r="O280" i="15"/>
  <c r="M288" i="15"/>
  <c r="O176" i="15"/>
  <c r="M190" i="15"/>
  <c r="M210" i="15"/>
  <c r="M219" i="15"/>
  <c r="O233" i="15"/>
  <c r="M48" i="15"/>
  <c r="M244" i="15"/>
  <c r="M26" i="15"/>
  <c r="M224" i="15"/>
  <c r="M291" i="15"/>
  <c r="M270" i="15"/>
  <c r="O256" i="15"/>
  <c r="O283" i="15"/>
  <c r="M196" i="15"/>
  <c r="O29" i="15"/>
  <c r="O16" i="15"/>
  <c r="M91" i="15"/>
  <c r="M158" i="15"/>
  <c r="M223" i="15"/>
  <c r="M39" i="15"/>
  <c r="O23" i="15"/>
  <c r="M148" i="15"/>
  <c r="M245" i="15"/>
  <c r="O231" i="15"/>
  <c r="O183" i="15"/>
  <c r="O142" i="15"/>
  <c r="O49" i="15"/>
  <c r="O15" i="15"/>
  <c r="M114" i="15"/>
  <c r="M146" i="15"/>
  <c r="M177" i="15"/>
  <c r="M211" i="15"/>
  <c r="O239" i="15"/>
  <c r="O191" i="15"/>
  <c r="O281" i="15"/>
  <c r="M82" i="15"/>
  <c r="M92" i="15"/>
  <c r="O225" i="15"/>
  <c r="O162" i="15"/>
  <c r="M51" i="15"/>
  <c r="M197" i="15"/>
  <c r="I294" i="15"/>
  <c r="M100" i="15"/>
  <c r="M289" i="15"/>
  <c r="M128" i="15"/>
  <c r="I144" i="15"/>
  <c r="M58" i="15"/>
  <c r="O57" i="15"/>
  <c r="M87" i="15"/>
  <c r="M131" i="15"/>
  <c r="M188" i="15"/>
  <c r="I132" i="15"/>
  <c r="O236" i="15"/>
  <c r="M174" i="15"/>
  <c r="O38" i="15"/>
  <c r="M117" i="15"/>
  <c r="O123" i="15"/>
  <c r="M103" i="15"/>
  <c r="M151" i="15"/>
  <c r="M222" i="15"/>
  <c r="O165" i="15"/>
  <c r="I216" i="15"/>
  <c r="O30" i="15"/>
  <c r="M137" i="15"/>
  <c r="M77" i="15"/>
  <c r="M208" i="15"/>
  <c r="M254" i="15"/>
  <c r="O47" i="15"/>
  <c r="M63" i="15"/>
  <c r="I180" i="15"/>
  <c r="I252" i="15"/>
  <c r="I96" i="15"/>
  <c r="O285" i="15"/>
  <c r="O277" i="15"/>
  <c r="M286" i="15"/>
  <c r="O262" i="15"/>
  <c r="O275" i="15"/>
  <c r="O242" i="15"/>
  <c r="I240" i="15"/>
  <c r="O238" i="15"/>
  <c r="O226" i="15"/>
  <c r="I228" i="15"/>
  <c r="O218" i="15"/>
  <c r="M218" i="15"/>
  <c r="O214" i="15"/>
  <c r="M202" i="15"/>
  <c r="I204" i="15"/>
  <c r="O189" i="15"/>
  <c r="I192" i="15"/>
  <c r="O178" i="15"/>
  <c r="M179" i="15"/>
  <c r="M171" i="15"/>
  <c r="M170" i="15"/>
  <c r="I168" i="15"/>
  <c r="O154" i="15"/>
  <c r="I156" i="15"/>
  <c r="O141" i="15"/>
  <c r="M124" i="15"/>
  <c r="O124" i="15"/>
  <c r="O122" i="15"/>
  <c r="O115" i="15"/>
  <c r="O119" i="15"/>
  <c r="O111" i="15"/>
  <c r="I120" i="15"/>
  <c r="M106" i="15"/>
  <c r="I108" i="15"/>
  <c r="M98" i="15"/>
  <c r="O93" i="15"/>
  <c r="I84" i="15"/>
  <c r="O83" i="15"/>
  <c r="O74" i="15"/>
  <c r="M13" i="15"/>
  <c r="O44" i="15"/>
  <c r="O41" i="15"/>
  <c r="O46" i="15"/>
  <c r="M24" i="15"/>
  <c r="O40" i="15"/>
  <c r="O32" i="15"/>
  <c r="O21" i="15"/>
  <c r="O20" i="15"/>
  <c r="M36" i="15"/>
  <c r="M52" i="15"/>
  <c r="M27" i="15"/>
  <c r="O53" i="15"/>
  <c r="O61" i="15"/>
  <c r="O28" i="15"/>
  <c r="O18" i="15"/>
  <c r="M35" i="15"/>
  <c r="M19" i="15"/>
  <c r="M54" i="15"/>
  <c r="O34" i="15"/>
  <c r="M33" i="15"/>
  <c r="O60" i="15"/>
  <c r="O25" i="15"/>
  <c r="O59" i="15"/>
  <c r="M17" i="15"/>
  <c r="I64" i="15"/>
  <c r="I66" i="15" s="1"/>
  <c r="O55" i="15"/>
  <c r="M22" i="15"/>
  <c r="M37" i="15"/>
  <c r="M14" i="15"/>
  <c r="M84" i="15" l="1"/>
  <c r="M96" i="15"/>
  <c r="M108" i="15"/>
  <c r="M294" i="15"/>
  <c r="I296" i="15"/>
  <c r="I297" i="15" s="1"/>
  <c r="M64" i="15"/>
  <c r="C236" i="22"/>
  <c r="C237" i="22"/>
  <c r="C238" i="22"/>
  <c r="C239" i="22"/>
  <c r="C240" i="22"/>
  <c r="C241" i="22"/>
  <c r="C242" i="22"/>
  <c r="C243" i="22"/>
  <c r="C244" i="22"/>
  <c r="C235" i="22"/>
  <c r="C224" i="22"/>
  <c r="C225" i="22"/>
  <c r="C226" i="22"/>
  <c r="C227" i="22"/>
  <c r="C228" i="22"/>
  <c r="C229" i="22"/>
  <c r="C230" i="22"/>
  <c r="C231" i="22"/>
  <c r="C232" i="22"/>
  <c r="C223" i="22"/>
  <c r="C212" i="22"/>
  <c r="C213" i="22"/>
  <c r="C214" i="22"/>
  <c r="C215" i="22"/>
  <c r="C216" i="22"/>
  <c r="C217" i="22"/>
  <c r="C218" i="22"/>
  <c r="C219" i="22"/>
  <c r="C220" i="22"/>
  <c r="C211" i="22"/>
  <c r="C200" i="22"/>
  <c r="C201" i="22"/>
  <c r="C202" i="22"/>
  <c r="C203" i="22"/>
  <c r="C204" i="22"/>
  <c r="C205" i="22"/>
  <c r="C206" i="22"/>
  <c r="C207" i="22"/>
  <c r="C208" i="22"/>
  <c r="C199" i="22"/>
  <c r="C188" i="22"/>
  <c r="C189" i="22"/>
  <c r="C190" i="22"/>
  <c r="C191" i="22"/>
  <c r="C192" i="22"/>
  <c r="C193" i="22"/>
  <c r="C194" i="22"/>
  <c r="C195" i="22"/>
  <c r="C196" i="22"/>
  <c r="C187" i="22"/>
  <c r="C176" i="22"/>
  <c r="C177" i="22"/>
  <c r="C178" i="22"/>
  <c r="C179" i="22"/>
  <c r="C180" i="22"/>
  <c r="C181" i="22"/>
  <c r="C182" i="22"/>
  <c r="C183" i="22"/>
  <c r="C184" i="22"/>
  <c r="C175" i="22"/>
  <c r="C164" i="22"/>
  <c r="C165" i="22"/>
  <c r="C166" i="22"/>
  <c r="C167" i="22"/>
  <c r="C168" i="22"/>
  <c r="C169" i="22"/>
  <c r="C170" i="22"/>
  <c r="C171" i="22"/>
  <c r="C172" i="22"/>
  <c r="C163" i="22"/>
  <c r="C152" i="22"/>
  <c r="C153" i="22"/>
  <c r="C154" i="22"/>
  <c r="C155" i="22"/>
  <c r="C156" i="22"/>
  <c r="C157" i="22"/>
  <c r="C158" i="22"/>
  <c r="C159" i="22"/>
  <c r="C160" i="22"/>
  <c r="C151" i="22"/>
  <c r="C148" i="22"/>
  <c r="C140" i="22"/>
  <c r="C141" i="22"/>
  <c r="C142" i="22"/>
  <c r="C143" i="22"/>
  <c r="C144" i="22"/>
  <c r="C145" i="22"/>
  <c r="C146" i="22"/>
  <c r="C147" i="22"/>
  <c r="C139" i="22"/>
  <c r="C128" i="22"/>
  <c r="C129" i="22"/>
  <c r="C130" i="22"/>
  <c r="C131" i="22"/>
  <c r="C132" i="22"/>
  <c r="C133" i="22"/>
  <c r="C134" i="22"/>
  <c r="C135" i="22"/>
  <c r="C136" i="22"/>
  <c r="C127" i="22"/>
  <c r="C116" i="22"/>
  <c r="C117" i="22"/>
  <c r="C118" i="22"/>
  <c r="C119" i="22"/>
  <c r="C120" i="22"/>
  <c r="C121" i="22"/>
  <c r="C122" i="22"/>
  <c r="C123" i="22"/>
  <c r="C124" i="22"/>
  <c r="C115" i="22"/>
  <c r="C104" i="22"/>
  <c r="C105" i="22"/>
  <c r="C106" i="22"/>
  <c r="C107" i="22"/>
  <c r="C108" i="22"/>
  <c r="C109" i="22"/>
  <c r="C110" i="22"/>
  <c r="C111" i="22"/>
  <c r="C112" i="22"/>
  <c r="C103" i="22"/>
  <c r="C92" i="22"/>
  <c r="C93" i="22"/>
  <c r="C94" i="22"/>
  <c r="C95" i="22"/>
  <c r="C96" i="22"/>
  <c r="C97" i="22"/>
  <c r="C98" i="22"/>
  <c r="C99" i="22"/>
  <c r="C100" i="22"/>
  <c r="C91" i="22"/>
  <c r="C80" i="22"/>
  <c r="C81" i="22"/>
  <c r="C82" i="22"/>
  <c r="C83" i="22"/>
  <c r="C84" i="22"/>
  <c r="C85" i="22"/>
  <c r="C86" i="22"/>
  <c r="C87" i="22"/>
  <c r="C88" i="22"/>
  <c r="C79" i="22"/>
  <c r="C68" i="22"/>
  <c r="C69" i="22"/>
  <c r="C70" i="22"/>
  <c r="C71" i="22"/>
  <c r="C72" i="22"/>
  <c r="C73" i="22"/>
  <c r="C74" i="22"/>
  <c r="C75" i="22"/>
  <c r="C76" i="22"/>
  <c r="C67" i="22"/>
  <c r="C236" i="19"/>
  <c r="C237" i="19"/>
  <c r="C238" i="19"/>
  <c r="C239" i="19"/>
  <c r="C240" i="19"/>
  <c r="C241" i="19"/>
  <c r="C242" i="19"/>
  <c r="C243" i="19"/>
  <c r="C244" i="19"/>
  <c r="C235" i="19"/>
  <c r="C224" i="19"/>
  <c r="C225" i="19"/>
  <c r="C226" i="19"/>
  <c r="C227" i="19"/>
  <c r="C228" i="19"/>
  <c r="C229" i="19"/>
  <c r="C230" i="19"/>
  <c r="C231" i="19"/>
  <c r="C232" i="19"/>
  <c r="C223" i="19"/>
  <c r="C212" i="19"/>
  <c r="C213" i="19"/>
  <c r="C214" i="19"/>
  <c r="C215" i="19"/>
  <c r="C216" i="19"/>
  <c r="C217" i="19"/>
  <c r="C218" i="19"/>
  <c r="C219" i="19"/>
  <c r="C220" i="19"/>
  <c r="C211" i="19"/>
  <c r="C200" i="19"/>
  <c r="C201" i="19"/>
  <c r="C202" i="19"/>
  <c r="C203" i="19"/>
  <c r="C204" i="19"/>
  <c r="C205" i="19"/>
  <c r="C206" i="19"/>
  <c r="C207" i="19"/>
  <c r="C208" i="19"/>
  <c r="C199" i="19"/>
  <c r="C188" i="19"/>
  <c r="C189" i="19"/>
  <c r="C190" i="19"/>
  <c r="C191" i="19"/>
  <c r="C192" i="19"/>
  <c r="C193" i="19"/>
  <c r="C194" i="19"/>
  <c r="C195" i="19"/>
  <c r="C196" i="19"/>
  <c r="C187" i="19"/>
  <c r="C176" i="19"/>
  <c r="C177" i="19"/>
  <c r="C178" i="19"/>
  <c r="C179" i="19"/>
  <c r="C180" i="19"/>
  <c r="C181" i="19"/>
  <c r="C182" i="19"/>
  <c r="C183" i="19"/>
  <c r="C184" i="19"/>
  <c r="C175" i="19"/>
  <c r="C164" i="19"/>
  <c r="C165" i="19"/>
  <c r="C166" i="19"/>
  <c r="C167" i="19"/>
  <c r="C168" i="19"/>
  <c r="C169" i="19"/>
  <c r="C170" i="19"/>
  <c r="C171" i="19"/>
  <c r="C172" i="19"/>
  <c r="C163" i="19"/>
  <c r="C152" i="19"/>
  <c r="C153" i="19"/>
  <c r="C154" i="19"/>
  <c r="C155" i="19"/>
  <c r="C156" i="19"/>
  <c r="C157" i="19"/>
  <c r="C158" i="19"/>
  <c r="C159" i="19"/>
  <c r="C160" i="19"/>
  <c r="C151" i="19"/>
  <c r="C140" i="19"/>
  <c r="C141" i="19"/>
  <c r="C142" i="19"/>
  <c r="C143" i="19"/>
  <c r="C144" i="19"/>
  <c r="C145" i="19"/>
  <c r="C146" i="19"/>
  <c r="C147" i="19"/>
  <c r="C148" i="19"/>
  <c r="C139" i="19"/>
  <c r="C128" i="19"/>
  <c r="C129" i="19"/>
  <c r="C130" i="19"/>
  <c r="C131" i="19"/>
  <c r="C132" i="19"/>
  <c r="C133" i="19"/>
  <c r="C134" i="19"/>
  <c r="C135" i="19"/>
  <c r="C136" i="19"/>
  <c r="C127" i="19"/>
  <c r="C116" i="19"/>
  <c r="C117" i="19"/>
  <c r="C118" i="19"/>
  <c r="C119" i="19"/>
  <c r="C120" i="19"/>
  <c r="C121" i="19"/>
  <c r="C122" i="19"/>
  <c r="C123" i="19"/>
  <c r="C124" i="19"/>
  <c r="C115" i="19"/>
  <c r="C104" i="19"/>
  <c r="C105" i="19"/>
  <c r="C106" i="19"/>
  <c r="C107" i="19"/>
  <c r="C108" i="19"/>
  <c r="C109" i="19"/>
  <c r="C110" i="19"/>
  <c r="C111" i="19"/>
  <c r="C112" i="19"/>
  <c r="C103" i="19"/>
  <c r="C92" i="19"/>
  <c r="C93" i="19"/>
  <c r="C94" i="19"/>
  <c r="C95" i="19"/>
  <c r="C96" i="19"/>
  <c r="C97" i="19"/>
  <c r="C98" i="19"/>
  <c r="C99" i="19"/>
  <c r="C100" i="19"/>
  <c r="C91" i="19"/>
  <c r="C80" i="19"/>
  <c r="C81" i="19"/>
  <c r="C82" i="19"/>
  <c r="C83" i="19"/>
  <c r="C84" i="19"/>
  <c r="C85" i="19"/>
  <c r="C86" i="19"/>
  <c r="C87" i="19"/>
  <c r="C88" i="19"/>
  <c r="C79" i="19"/>
  <c r="C68" i="19"/>
  <c r="C69" i="19"/>
  <c r="C70" i="19"/>
  <c r="C71" i="19"/>
  <c r="C72" i="19"/>
  <c r="C73" i="19"/>
  <c r="C74" i="19"/>
  <c r="C75" i="19"/>
  <c r="C76" i="19"/>
  <c r="C67" i="19"/>
  <c r="C9" i="19"/>
  <c r="AC294" i="15"/>
  <c r="C287" i="22" s="1"/>
  <c r="AC252" i="15"/>
  <c r="C245" i="22" s="1"/>
  <c r="AC240" i="15"/>
  <c r="C233" i="22" s="1"/>
  <c r="AC228" i="15"/>
  <c r="C221" i="22" s="1"/>
  <c r="AC216" i="15"/>
  <c r="C209" i="22" s="1"/>
  <c r="AC204" i="15"/>
  <c r="C197" i="22" s="1"/>
  <c r="AC192" i="15"/>
  <c r="C185" i="22" s="1"/>
  <c r="AC180" i="15"/>
  <c r="C173" i="22" s="1"/>
  <c r="AC168" i="15"/>
  <c r="C161" i="22" s="1"/>
  <c r="AC156" i="15"/>
  <c r="C149" i="22" s="1"/>
  <c r="AC144" i="15"/>
  <c r="C137" i="22" s="1"/>
  <c r="AC132" i="15"/>
  <c r="C125" i="22" s="1"/>
  <c r="AC120" i="15"/>
  <c r="C113" i="22" s="1"/>
  <c r="AC108" i="15"/>
  <c r="C101" i="22" s="1"/>
  <c r="AC96" i="15"/>
  <c r="C89" i="22" s="1"/>
  <c r="AC84" i="15"/>
  <c r="C77" i="22" s="1"/>
  <c r="AC64" i="15"/>
  <c r="R294" i="15"/>
  <c r="C287" i="19" s="1"/>
  <c r="R252" i="15"/>
  <c r="C245" i="19" s="1"/>
  <c r="R240" i="15"/>
  <c r="C233" i="19" s="1"/>
  <c r="R228" i="15"/>
  <c r="C221" i="19" s="1"/>
  <c r="R216" i="15"/>
  <c r="C209" i="19" s="1"/>
  <c r="R204" i="15"/>
  <c r="C197" i="19" s="1"/>
  <c r="R192" i="15"/>
  <c r="C185" i="19" s="1"/>
  <c r="R180" i="15"/>
  <c r="C173" i="19" s="1"/>
  <c r="R168" i="15"/>
  <c r="C161" i="19" s="1"/>
  <c r="R156" i="15"/>
  <c r="C149" i="19" s="1"/>
  <c r="R144" i="15"/>
  <c r="C137" i="19" s="1"/>
  <c r="R132" i="15"/>
  <c r="C125" i="19" s="1"/>
  <c r="R120" i="15"/>
  <c r="C113" i="19" s="1"/>
  <c r="R108" i="15"/>
  <c r="C101" i="19" s="1"/>
  <c r="R96" i="15"/>
  <c r="C89" i="19" s="1"/>
  <c r="R84" i="15"/>
  <c r="C77" i="19" s="1"/>
  <c r="R64" i="15"/>
  <c r="A287" i="22"/>
  <c r="A102" i="22"/>
  <c r="A101" i="22"/>
  <c r="A100" i="22"/>
  <c r="A99" i="22"/>
  <c r="A98" i="22"/>
  <c r="A97" i="22"/>
  <c r="A96" i="22"/>
  <c r="A95" i="22"/>
  <c r="A94" i="22"/>
  <c r="A93" i="22"/>
  <c r="A92" i="22"/>
  <c r="A91" i="22"/>
  <c r="A90" i="22"/>
  <c r="A89" i="22"/>
  <c r="A88" i="22"/>
  <c r="A87" i="22"/>
  <c r="A86" i="22"/>
  <c r="A85" i="22"/>
  <c r="A84" i="22"/>
  <c r="A83" i="22"/>
  <c r="A82" i="22"/>
  <c r="A81" i="22"/>
  <c r="A80" i="22"/>
  <c r="A79" i="22"/>
  <c r="A78" i="22"/>
  <c r="A77" i="22"/>
  <c r="C5" i="22"/>
  <c r="C3" i="22"/>
  <c r="C1" i="22"/>
  <c r="A89" i="19"/>
  <c r="A90" i="19"/>
  <c r="A287" i="19"/>
  <c r="A58" i="19"/>
  <c r="AB252" i="15"/>
  <c r="C252" i="15"/>
  <c r="C228" i="15"/>
  <c r="C120" i="15"/>
  <c r="AB108" i="15"/>
  <c r="Q108" i="15"/>
  <c r="G108" i="15"/>
  <c r="E108" i="15"/>
  <c r="C108" i="15"/>
  <c r="AB96" i="15"/>
  <c r="Q96" i="15"/>
  <c r="G96" i="15"/>
  <c r="E96" i="15"/>
  <c r="C96" i="15"/>
  <c r="AB84" i="15"/>
  <c r="Q84" i="15"/>
  <c r="T84" i="15" s="1"/>
  <c r="T296" i="15" s="1"/>
  <c r="AB64" i="15"/>
  <c r="AB294" i="15"/>
  <c r="Q294" i="15"/>
  <c r="E294" i="15"/>
  <c r="C294" i="15"/>
  <c r="T297" i="15" l="1"/>
  <c r="T298" i="15"/>
  <c r="T300" i="15" s="1"/>
  <c r="I298" i="15"/>
  <c r="I300" i="15" s="1"/>
  <c r="AC296" i="15"/>
  <c r="C59" i="22"/>
  <c r="R296" i="15"/>
  <c r="C59" i="19"/>
  <c r="C1" i="19"/>
  <c r="C3" i="19"/>
  <c r="C5" i="19"/>
  <c r="C289" i="22" l="1"/>
  <c r="AC297" i="15"/>
  <c r="C289" i="19"/>
  <c r="R297" i="15"/>
  <c r="R298" i="15" s="1"/>
  <c r="Q64" i="15"/>
  <c r="C290" i="19" l="1"/>
  <c r="R300" i="15"/>
  <c r="C291" i="19"/>
  <c r="Q66" i="15"/>
  <c r="AB240" i="15"/>
  <c r="AB228" i="15"/>
  <c r="AB216" i="15"/>
  <c r="AB204" i="15"/>
  <c r="AB192" i="15"/>
  <c r="AB180" i="15"/>
  <c r="AB168" i="15"/>
  <c r="AB156" i="15"/>
  <c r="AB144" i="15"/>
  <c r="AB132" i="15"/>
  <c r="AB120" i="15"/>
  <c r="Q252" i="15"/>
  <c r="Q240" i="15"/>
  <c r="Q228" i="15"/>
  <c r="Q216" i="15"/>
  <c r="Q204" i="15"/>
  <c r="Q192" i="15"/>
  <c r="Q180" i="15"/>
  <c r="Q168" i="15"/>
  <c r="Q156" i="15"/>
  <c r="Q144" i="15"/>
  <c r="Q132" i="15"/>
  <c r="Q120" i="15"/>
  <c r="G294" i="15"/>
  <c r="G252" i="15"/>
  <c r="G240" i="15"/>
  <c r="G228" i="15"/>
  <c r="G216" i="15"/>
  <c r="G204" i="15"/>
  <c r="G192" i="15"/>
  <c r="G180" i="15"/>
  <c r="G168" i="15"/>
  <c r="G156" i="15"/>
  <c r="G144" i="15"/>
  <c r="G132" i="15"/>
  <c r="G120" i="15"/>
  <c r="K64" i="15"/>
  <c r="K66" i="15" s="1"/>
  <c r="G64" i="15"/>
  <c r="G66" i="15" s="1"/>
  <c r="E64" i="15"/>
  <c r="C64" i="15"/>
  <c r="AB296" i="15" l="1"/>
  <c r="AB66" i="15"/>
  <c r="Q296" i="15"/>
  <c r="M120" i="15"/>
  <c r="M144" i="15"/>
  <c r="M192" i="15"/>
  <c r="M216" i="15"/>
  <c r="M240" i="15"/>
  <c r="G296" i="15"/>
  <c r="G297" i="15" s="1"/>
  <c r="M180" i="15"/>
  <c r="M132" i="15"/>
  <c r="M156" i="15"/>
  <c r="M204" i="15"/>
  <c r="M228" i="15"/>
  <c r="M252" i="15"/>
  <c r="Q297" i="15" l="1"/>
  <c r="Q298" i="15" l="1"/>
  <c r="AB298" i="15"/>
  <c r="AB300" i="15" l="1"/>
  <c r="Q300" i="15"/>
  <c r="K252" i="15" l="1"/>
  <c r="O252" i="15" s="1"/>
  <c r="K216" i="15"/>
  <c r="O216" i="15" s="1"/>
  <c r="O96" i="15"/>
  <c r="K228" i="15"/>
  <c r="O228" i="15" s="1"/>
  <c r="K240" i="15"/>
  <c r="O240" i="15" s="1"/>
  <c r="K120" i="15"/>
  <c r="O120" i="15" s="1"/>
  <c r="K144" i="15"/>
  <c r="O144" i="15" s="1"/>
  <c r="K168" i="15"/>
  <c r="K192" i="15"/>
  <c r="O192" i="15" s="1"/>
  <c r="O108" i="15"/>
  <c r="K132" i="15"/>
  <c r="O132" i="15" s="1"/>
  <c r="K156" i="15"/>
  <c r="O156" i="15" s="1"/>
  <c r="K180" i="15"/>
  <c r="O180" i="15" s="1"/>
  <c r="K204" i="15"/>
  <c r="O204" i="15" s="1"/>
  <c r="O84" i="15"/>
  <c r="O168" i="15" l="1"/>
  <c r="M168" i="15"/>
  <c r="M296" i="15" s="1"/>
  <c r="M297" i="15" s="1"/>
  <c r="O294" i="15"/>
  <c r="E252" i="15" l="1"/>
  <c r="E240" i="15"/>
  <c r="E228" i="15"/>
  <c r="E216" i="15"/>
  <c r="E204" i="15"/>
  <c r="E192" i="15"/>
  <c r="E180" i="15"/>
  <c r="E168" i="15"/>
  <c r="E156" i="15"/>
  <c r="E144" i="15"/>
  <c r="E132" i="15"/>
  <c r="E120" i="15"/>
  <c r="C240" i="15"/>
  <c r="C216" i="15"/>
  <c r="C204" i="15"/>
  <c r="C192" i="15"/>
  <c r="C180" i="15"/>
  <c r="C168" i="15"/>
  <c r="C156" i="15"/>
  <c r="C144" i="15"/>
  <c r="C132" i="15"/>
  <c r="E66" i="15"/>
  <c r="C66" i="15"/>
  <c r="E296" i="15" l="1"/>
  <c r="K296" i="15"/>
  <c r="C296" i="15"/>
  <c r="C297" i="15" l="1"/>
  <c r="C298" i="15" s="1"/>
  <c r="O296" i="15"/>
  <c r="K297" i="15"/>
  <c r="K298" i="15" s="1"/>
  <c r="K300" i="15" s="1"/>
  <c r="E297" i="15"/>
  <c r="E298" i="15" s="1"/>
  <c r="E300" i="15" s="1"/>
  <c r="AC298" i="15" l="1"/>
  <c r="C290" i="22"/>
  <c r="M298" i="15"/>
  <c r="M300" i="15" s="1"/>
  <c r="G298" i="15"/>
  <c r="G300" i="15" s="1"/>
  <c r="C300" i="15"/>
  <c r="AC300" i="15" l="1"/>
  <c r="C29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Jeannite, Alexina</author>
  </authors>
  <commentList>
    <comment ref="Q12" authorId="0" shapeId="0" xr:uid="{B718CAAA-52C7-4331-A878-1571C8C14D1C}">
      <text>
        <r>
          <rPr>
            <b/>
            <sz val="9"/>
            <color indexed="81"/>
            <rFont val="Tahoma"/>
            <family val="2"/>
          </rPr>
          <t>Jeannite, Alexina:</t>
        </r>
        <r>
          <rPr>
            <sz val="9"/>
            <color indexed="81"/>
            <rFont val="Tahoma"/>
            <family val="2"/>
          </rPr>
          <t xml:space="preserve">
Program budget including all sources of funding PLUS the CRA A-GUIDE Funds</t>
        </r>
      </text>
    </comment>
    <comment ref="R12" authorId="0" shapeId="0" xr:uid="{F5EB5ECF-D479-4184-B3E5-6933600F9012}">
      <text>
        <r>
          <rPr>
            <b/>
            <sz val="9"/>
            <color indexed="81"/>
            <rFont val="Tahoma"/>
            <family val="2"/>
          </rPr>
          <t>Jeannite, Alexina:</t>
        </r>
        <r>
          <rPr>
            <sz val="9"/>
            <color indexed="81"/>
            <rFont val="Tahoma"/>
            <family val="2"/>
          </rPr>
          <t xml:space="preserve">
Show specifically where CRA A-GUIDE Funds will be allocated.</t>
        </r>
      </text>
    </comment>
    <comment ref="T12" authorId="0" shapeId="0" xr:uid="{18C64E12-EC87-4E1B-A029-0CBAD5CB35C5}">
      <text>
        <r>
          <rPr>
            <b/>
            <sz val="9"/>
            <color indexed="81"/>
            <rFont val="Tahoma"/>
            <family val="2"/>
          </rPr>
          <t>Jeannite, Alexina:</t>
        </r>
        <r>
          <rPr>
            <sz val="9"/>
            <color indexed="81"/>
            <rFont val="Tahoma"/>
            <family val="2"/>
          </rPr>
          <t xml:space="preserve">
Program budget including all sources of funding PLUS the CRA A-GUIDE Funds</t>
        </r>
      </text>
    </comment>
    <comment ref="V12" authorId="0" shapeId="0" xr:uid="{6335AEE3-FAE9-452D-BB50-085015197A60}">
      <text>
        <r>
          <rPr>
            <b/>
            <sz val="9"/>
            <color indexed="81"/>
            <rFont val="Tahoma"/>
            <family val="2"/>
          </rPr>
          <t>Jeannite, Alexina:</t>
        </r>
        <r>
          <rPr>
            <sz val="9"/>
            <color indexed="81"/>
            <rFont val="Tahoma"/>
            <family val="2"/>
          </rPr>
          <t xml:space="preserve">
Enter actual amounts as they accumulate over the fiscal year - for the program as a whole. This column will be cumulative as each quarter will be added on.</t>
        </r>
      </text>
    </comment>
    <comment ref="X12" authorId="0" shapeId="0" xr:uid="{808D6988-65D0-4B55-A475-3CC688D9C807}">
      <text>
        <r>
          <rPr>
            <b/>
            <sz val="9"/>
            <color indexed="81"/>
            <rFont val="Tahoma"/>
            <family val="2"/>
          </rPr>
          <t>Jeannite, Alexina:</t>
        </r>
        <r>
          <rPr>
            <sz val="9"/>
            <color indexed="81"/>
            <rFont val="Tahoma"/>
            <family val="2"/>
          </rPr>
          <t xml:space="preserve">
Enter actual amounts as they accumulate over the fiscal year - for CRA FUNDS.  This column will be cumulative as each quarter will be added on.</t>
        </r>
      </text>
    </comment>
    <comment ref="Z12" authorId="0" shapeId="0" xr:uid="{9F1E4B24-62F3-4464-9DE0-B76F2DA737FE}">
      <text>
        <r>
          <rPr>
            <b/>
            <sz val="9"/>
            <color indexed="81"/>
            <rFont val="Tahoma"/>
            <family val="2"/>
          </rPr>
          <t>Jeannite, Alexina:</t>
        </r>
        <r>
          <rPr>
            <sz val="9"/>
            <color indexed="81"/>
            <rFont val="Tahoma"/>
            <family val="2"/>
          </rPr>
          <t xml:space="preserve">
Enter amounts for the current quarter. CRA FUNDS ONLY.</t>
        </r>
      </text>
    </comment>
    <comment ref="AB12" authorId="0" shapeId="0" xr:uid="{9B42705A-8D9C-4A68-9C60-75BAAA84170D}">
      <text>
        <r>
          <rPr>
            <b/>
            <sz val="9"/>
            <color indexed="81"/>
            <rFont val="Tahoma"/>
            <family val="2"/>
          </rPr>
          <t>Jeannite, Alexina:</t>
        </r>
        <r>
          <rPr>
            <sz val="9"/>
            <color indexed="81"/>
            <rFont val="Tahoma"/>
            <family val="2"/>
          </rPr>
          <t xml:space="preserve">
Program budget including all sources of funding PLUS the CRA A-GUIDE Funds</t>
        </r>
      </text>
    </comment>
    <comment ref="AC12" authorId="0" shapeId="0" xr:uid="{D4CDE09E-A790-4F80-8C93-5ECB3BFE6811}">
      <text>
        <r>
          <rPr>
            <b/>
            <sz val="9"/>
            <color indexed="81"/>
            <rFont val="Tahoma"/>
            <family val="2"/>
          </rPr>
          <t>Jeannite, Alexina:</t>
        </r>
        <r>
          <rPr>
            <sz val="9"/>
            <color indexed="81"/>
            <rFont val="Tahoma"/>
            <family val="2"/>
          </rPr>
          <t xml:space="preserve">
Show specifically where CRA A-GUIDE Funds will be allocated.</t>
        </r>
      </text>
    </comment>
    <comment ref="AE12" authorId="0" shapeId="0" xr:uid="{D359A261-C643-49C0-8453-E195B0DE6FC5}">
      <text>
        <r>
          <rPr>
            <b/>
            <sz val="9"/>
            <color indexed="81"/>
            <rFont val="Tahoma"/>
            <family val="2"/>
          </rPr>
          <t>Jeannite, Alexina:</t>
        </r>
        <r>
          <rPr>
            <sz val="9"/>
            <color indexed="81"/>
            <rFont val="Tahoma"/>
            <family val="2"/>
          </rPr>
          <t xml:space="preserve">
Total program budget including all sources of funding plus the CRA award.</t>
        </r>
      </text>
    </comment>
    <comment ref="AG12" authorId="0" shapeId="0" xr:uid="{71B41522-53BE-44DD-8676-9FC9A5A90B4E}">
      <text>
        <r>
          <rPr>
            <b/>
            <sz val="9"/>
            <color indexed="81"/>
            <rFont val="Tahoma"/>
            <family val="2"/>
          </rPr>
          <t>Jeannite, Alexina:</t>
        </r>
        <r>
          <rPr>
            <sz val="9"/>
            <color indexed="81"/>
            <rFont val="Tahoma"/>
            <family val="2"/>
          </rPr>
          <t xml:space="preserve">
Enter actual amounts as they accumulate over the fiscal year - for the program as a whole. This column will be cumulative as each quarter will be added on.</t>
        </r>
      </text>
    </comment>
    <comment ref="AI12" authorId="0" shapeId="0" xr:uid="{CB7180A4-3C49-4B97-A3BD-5A562C4D3F55}">
      <text>
        <r>
          <rPr>
            <b/>
            <sz val="9"/>
            <color indexed="81"/>
            <rFont val="Tahoma"/>
            <family val="2"/>
          </rPr>
          <t>Jeannite, Alexina:</t>
        </r>
        <r>
          <rPr>
            <sz val="9"/>
            <color indexed="81"/>
            <rFont val="Tahoma"/>
            <family val="2"/>
          </rPr>
          <t xml:space="preserve">
Enter actual amounts as they accumulate over the fiscal year - for CRA FUNDS.  This column will be cumulative as each quarter will be added on.</t>
        </r>
      </text>
    </comment>
    <comment ref="AK12" authorId="0" shapeId="0" xr:uid="{CC1135EE-0A69-4982-9FBC-5AC63E7479DE}">
      <text>
        <r>
          <rPr>
            <b/>
            <sz val="9"/>
            <color indexed="81"/>
            <rFont val="Tahoma"/>
            <family val="2"/>
          </rPr>
          <t>Jeannite, Alexina:</t>
        </r>
        <r>
          <rPr>
            <sz val="9"/>
            <color indexed="81"/>
            <rFont val="Tahoma"/>
            <family val="2"/>
          </rPr>
          <t xml:space="preserve">
Enter amounts for the current quarter. CRA FUNDS ONLY.</t>
        </r>
      </text>
    </comment>
    <comment ref="A72" authorId="0" shapeId="0" xr:uid="{EADBAAD4-D46F-4E5D-8F9F-4D8919103723}">
      <text>
        <r>
          <rPr>
            <b/>
            <sz val="9"/>
            <color indexed="81"/>
            <rFont val="Tahoma"/>
            <family val="2"/>
          </rPr>
          <t>Jeannite, Alexina:</t>
        </r>
        <r>
          <rPr>
            <sz val="9"/>
            <color indexed="81"/>
            <rFont val="Tahoma"/>
            <family val="2"/>
          </rPr>
          <t xml:space="preserve">
Seperately list expenses for items paid for by the CRA. Non CRA expenses do not have to be listed seperately. </t>
        </r>
      </text>
    </comment>
    <comment ref="Q72" authorId="0" shapeId="0" xr:uid="{FE7F00FA-BFEA-48E1-B486-F131B501FBD3}">
      <text>
        <r>
          <rPr>
            <b/>
            <sz val="9"/>
            <color indexed="81"/>
            <rFont val="Tahoma"/>
            <family val="2"/>
          </rPr>
          <t>Jeannite, Alexina:</t>
        </r>
        <r>
          <rPr>
            <sz val="9"/>
            <color indexed="81"/>
            <rFont val="Tahoma"/>
            <family val="2"/>
          </rPr>
          <t xml:space="preserve">
Program budget including all sources of funding PLUS the CRA A-GUIDE Funds</t>
        </r>
      </text>
    </comment>
    <comment ref="R72" authorId="0" shapeId="0" xr:uid="{195C4991-79A8-490C-8D36-61ADECB00A92}">
      <text>
        <r>
          <rPr>
            <b/>
            <sz val="9"/>
            <color indexed="81"/>
            <rFont val="Tahoma"/>
            <family val="2"/>
          </rPr>
          <t>Jeannite, Alexina:</t>
        </r>
        <r>
          <rPr>
            <sz val="9"/>
            <color indexed="81"/>
            <rFont val="Tahoma"/>
            <family val="2"/>
          </rPr>
          <t xml:space="preserve">
Show specifically where CRA A-GUIDE Funds will be allocated.</t>
        </r>
      </text>
    </comment>
    <comment ref="T72" authorId="0" shapeId="0" xr:uid="{4FEDDA39-4733-4536-916F-CFCB304EE171}">
      <text>
        <r>
          <rPr>
            <b/>
            <sz val="9"/>
            <color indexed="81"/>
            <rFont val="Tahoma"/>
            <family val="2"/>
          </rPr>
          <t>Jeannite, Alexina:</t>
        </r>
        <r>
          <rPr>
            <sz val="9"/>
            <color indexed="81"/>
            <rFont val="Tahoma"/>
            <family val="2"/>
          </rPr>
          <t xml:space="preserve">
Program budget including all sources of funding PLUS the CRA A-GUIDE Funds</t>
        </r>
      </text>
    </comment>
    <comment ref="V72" authorId="0" shapeId="0" xr:uid="{44AB6F88-2171-4370-BBD3-3893B16BCFF4}">
      <text>
        <r>
          <rPr>
            <b/>
            <sz val="9"/>
            <color indexed="81"/>
            <rFont val="Tahoma"/>
            <family val="2"/>
          </rPr>
          <t>Jeannite, Alexina:</t>
        </r>
        <r>
          <rPr>
            <sz val="9"/>
            <color indexed="81"/>
            <rFont val="Tahoma"/>
            <family val="2"/>
          </rPr>
          <t xml:space="preserve">
Enter actual amounts as they accumulate over the fiscal year - for the program as a whole. This column will be cumulative as each quarter will be added on.</t>
        </r>
      </text>
    </comment>
    <comment ref="X72" authorId="0" shapeId="0" xr:uid="{F3ADA5F7-7D2F-4F82-B82C-A43082AD78ED}">
      <text>
        <r>
          <rPr>
            <b/>
            <sz val="9"/>
            <color indexed="81"/>
            <rFont val="Tahoma"/>
            <family val="2"/>
          </rPr>
          <t>Jeannite, Alexina:</t>
        </r>
        <r>
          <rPr>
            <sz val="9"/>
            <color indexed="81"/>
            <rFont val="Tahoma"/>
            <family val="2"/>
          </rPr>
          <t xml:space="preserve">
Enter actual amounts as they accumulate over the fiscal year - for CRA FUNDS.  This column will be cumulative as each quarter will be added on.</t>
        </r>
      </text>
    </comment>
    <comment ref="Z72" authorId="0" shapeId="0" xr:uid="{1E66AF93-CB40-49AC-89B9-D7F46C9931FF}">
      <text>
        <r>
          <rPr>
            <b/>
            <sz val="9"/>
            <color indexed="81"/>
            <rFont val="Tahoma"/>
            <family val="2"/>
          </rPr>
          <t>Jeannite, Alexina:</t>
        </r>
        <r>
          <rPr>
            <sz val="9"/>
            <color indexed="81"/>
            <rFont val="Tahoma"/>
            <family val="2"/>
          </rPr>
          <t xml:space="preserve">
Enter amounts for the current quarter. CRA FUNDS ONLY.</t>
        </r>
      </text>
    </comment>
    <comment ref="AB72" authorId="0" shapeId="0" xr:uid="{C0B78CB8-21AC-42EE-8A01-94A954315F1A}">
      <text>
        <r>
          <rPr>
            <b/>
            <sz val="9"/>
            <color indexed="81"/>
            <rFont val="Tahoma"/>
            <family val="2"/>
          </rPr>
          <t>Jeannite, Alexina:</t>
        </r>
        <r>
          <rPr>
            <sz val="9"/>
            <color indexed="81"/>
            <rFont val="Tahoma"/>
            <family val="2"/>
          </rPr>
          <t xml:space="preserve">
Program budget including all sources of funding PLUS the CRA A-GUIDE Funds</t>
        </r>
      </text>
    </comment>
    <comment ref="AC72" authorId="0" shapeId="0" xr:uid="{39425C28-DF21-4A24-856C-0859F064FE47}">
      <text>
        <r>
          <rPr>
            <b/>
            <sz val="9"/>
            <color indexed="81"/>
            <rFont val="Tahoma"/>
            <family val="2"/>
          </rPr>
          <t>Jeannite, Alexina:</t>
        </r>
        <r>
          <rPr>
            <sz val="9"/>
            <color indexed="81"/>
            <rFont val="Tahoma"/>
            <family val="2"/>
          </rPr>
          <t xml:space="preserve">
Show specifically where CRA A-GUIDE Funds will be allocated.</t>
        </r>
      </text>
    </comment>
    <comment ref="AE72" authorId="0" shapeId="0" xr:uid="{3FEDCBE0-E2E1-4BCC-BE64-A1AF8BB93134}">
      <text>
        <r>
          <rPr>
            <b/>
            <sz val="9"/>
            <color indexed="81"/>
            <rFont val="Tahoma"/>
            <family val="2"/>
          </rPr>
          <t>Jeannite, Alexina:</t>
        </r>
        <r>
          <rPr>
            <sz val="9"/>
            <color indexed="81"/>
            <rFont val="Tahoma"/>
            <family val="2"/>
          </rPr>
          <t xml:space="preserve">
Total program budget including all sources of funding plus the CRA award.</t>
        </r>
      </text>
    </comment>
    <comment ref="AG72" authorId="0" shapeId="0" xr:uid="{EA4FB493-6326-43C3-B5BE-DB1744CFF3CD}">
      <text>
        <r>
          <rPr>
            <b/>
            <sz val="9"/>
            <color indexed="81"/>
            <rFont val="Tahoma"/>
            <family val="2"/>
          </rPr>
          <t>Jeannite, Alexina:</t>
        </r>
        <r>
          <rPr>
            <sz val="9"/>
            <color indexed="81"/>
            <rFont val="Tahoma"/>
            <family val="2"/>
          </rPr>
          <t xml:space="preserve">
Enter actual amounts as they accumulate over the fiscal year - for the program as a whole. This column will be cumulative as each quarter will be added on.</t>
        </r>
      </text>
    </comment>
    <comment ref="AI72" authorId="0" shapeId="0" xr:uid="{1EBB072D-8FD1-446D-818E-999631633DE2}">
      <text>
        <r>
          <rPr>
            <b/>
            <sz val="9"/>
            <color indexed="81"/>
            <rFont val="Tahoma"/>
            <family val="2"/>
          </rPr>
          <t>Jeannite, Alexina:</t>
        </r>
        <r>
          <rPr>
            <sz val="9"/>
            <color indexed="81"/>
            <rFont val="Tahoma"/>
            <family val="2"/>
          </rPr>
          <t xml:space="preserve">
Enter actual amounts as they accumulate over the fiscal year - for CRA FUNDS.  This column will be cumulative as each quarter will be added on.</t>
        </r>
      </text>
    </comment>
    <comment ref="AK72" authorId="0" shapeId="0" xr:uid="{39AEFAB9-9BA0-4FC2-8C4B-4EFEB932AC2F}">
      <text>
        <r>
          <rPr>
            <b/>
            <sz val="9"/>
            <color indexed="81"/>
            <rFont val="Tahoma"/>
            <family val="2"/>
          </rPr>
          <t>Jeannite, Alexina:</t>
        </r>
        <r>
          <rPr>
            <sz val="9"/>
            <color indexed="81"/>
            <rFont val="Tahoma"/>
            <family val="2"/>
          </rPr>
          <t xml:space="preserve">
Enter amounts for the current quarter. CRA FUNDS ONLY.</t>
        </r>
      </text>
    </comment>
    <comment ref="A297" authorId="0" shapeId="0" xr:uid="{00000000-0006-0000-0100-000001000000}">
      <text>
        <r>
          <rPr>
            <b/>
            <sz val="9"/>
            <color indexed="81"/>
            <rFont val="Tahoma"/>
            <family val="2"/>
          </rPr>
          <t>Jeannite, Alexina:</t>
        </r>
        <r>
          <rPr>
            <sz val="9"/>
            <color indexed="81"/>
            <rFont val="Tahoma"/>
            <family val="2"/>
          </rPr>
          <t xml:space="preserve">
Enter % of Admin/Indirect Expenses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Jeannite, Alexina</author>
  </authors>
  <commentList>
    <comment ref="A65" authorId="0" shapeId="0" xr:uid="{EE0F4C58-E8BB-4B00-83BD-E4E00662C611}">
      <text>
        <r>
          <rPr>
            <b/>
            <sz val="9"/>
            <color indexed="81"/>
            <rFont val="Tahoma"/>
            <family val="2"/>
          </rPr>
          <t>Jeannite, Alexina:</t>
        </r>
        <r>
          <rPr>
            <sz val="9"/>
            <color indexed="81"/>
            <rFont val="Tahoma"/>
            <family val="2"/>
          </rPr>
          <t xml:space="preserve">
Seperately list expenses for items paid for by the CRA. Non CRA expenses do not have to be listed seperately. </t>
        </r>
      </text>
    </comment>
    <comment ref="E65" authorId="0" shapeId="0" xr:uid="{583CA15A-D98F-4F55-A5F8-2DAF8DBB49DE}">
      <text>
        <r>
          <rPr>
            <b/>
            <sz val="9"/>
            <color indexed="81"/>
            <rFont val="Tahoma"/>
            <family val="2"/>
          </rPr>
          <t>Jeannite, Alexina:</t>
        </r>
        <r>
          <rPr>
            <sz val="9"/>
            <color indexed="81"/>
            <rFont val="Tahoma"/>
            <family val="2"/>
          </rPr>
          <t xml:space="preserve">
Expenses highlighted in YELLOW require additional supporting documentation to justify expense of CRA funds for the quarter (i.e. receipts, cancelled checks, paid invoices, etc.)</t>
        </r>
      </text>
    </comment>
    <comment ref="A290" authorId="0" shapeId="0" xr:uid="{42967FB5-CB07-4546-97F5-468AC701F3FB}">
      <text>
        <r>
          <rPr>
            <b/>
            <sz val="9"/>
            <color indexed="81"/>
            <rFont val="Tahoma"/>
            <family val="2"/>
          </rPr>
          <t>Jeannite, Alexina:</t>
        </r>
        <r>
          <rPr>
            <sz val="9"/>
            <color indexed="81"/>
            <rFont val="Tahoma"/>
            <family val="2"/>
          </rPr>
          <t xml:space="preserve">
Enter % of Admin/Indirect Expenses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Jeannite, Alexina</author>
  </authors>
  <commentList>
    <comment ref="A65" authorId="0" shapeId="0" xr:uid="{BC132980-6CE4-4FC7-AD05-87677173EFB0}">
      <text>
        <r>
          <rPr>
            <b/>
            <sz val="9"/>
            <color indexed="81"/>
            <rFont val="Tahoma"/>
            <family val="2"/>
          </rPr>
          <t>Jeannite, Alexina:</t>
        </r>
        <r>
          <rPr>
            <sz val="9"/>
            <color indexed="81"/>
            <rFont val="Tahoma"/>
            <family val="2"/>
          </rPr>
          <t xml:space="preserve">
Seperately list expenses for items paid for by the CRA. Non CRA expenses do not have to be listed seperately. </t>
        </r>
      </text>
    </comment>
    <comment ref="E65" authorId="0" shapeId="0" xr:uid="{19B3787D-3F2E-4167-A7BF-34230BBFB80A}">
      <text>
        <r>
          <rPr>
            <b/>
            <sz val="9"/>
            <color indexed="81"/>
            <rFont val="Tahoma"/>
            <family val="2"/>
          </rPr>
          <t>Jeannite, Alexina:</t>
        </r>
        <r>
          <rPr>
            <sz val="9"/>
            <color indexed="81"/>
            <rFont val="Tahoma"/>
            <family val="2"/>
          </rPr>
          <t xml:space="preserve">
Expenses highlighted in YELLOW require additional supporting documentation to justify expense of CRA funds for the quarter (i.e. receipts, cancelled checks, paid invoices, etc.)</t>
        </r>
      </text>
    </comment>
    <comment ref="A290" authorId="0" shapeId="0" xr:uid="{B2D03C6D-D860-492A-B4F0-0907EACD82A9}">
      <text>
        <r>
          <rPr>
            <b/>
            <sz val="9"/>
            <color indexed="81"/>
            <rFont val="Tahoma"/>
            <family val="2"/>
          </rPr>
          <t>Jeannite, Alexina:</t>
        </r>
        <r>
          <rPr>
            <sz val="9"/>
            <color indexed="81"/>
            <rFont val="Tahoma"/>
            <family val="2"/>
          </rPr>
          <t xml:space="preserve">
Enter % of Admin/Indirect Expenses
</t>
        </r>
      </text>
    </comment>
  </commentList>
</comments>
</file>

<file path=xl/sharedStrings.xml><?xml version="1.0" encoding="utf-8"?>
<sst xmlns="http://schemas.openxmlformats.org/spreadsheetml/2006/main" count="338" uniqueCount="149">
  <si>
    <t xml:space="preserve">Membership </t>
  </si>
  <si>
    <t>Government- Local/County</t>
  </si>
  <si>
    <t>Government- State</t>
  </si>
  <si>
    <t>In-Kind</t>
  </si>
  <si>
    <t>Interest Income</t>
  </si>
  <si>
    <t>NET INCOME</t>
  </si>
  <si>
    <t>Government - Federal</t>
  </si>
  <si>
    <t>CRA Actual or Requested</t>
  </si>
  <si>
    <t>INCOME</t>
  </si>
  <si>
    <t>Individual Donations</t>
  </si>
  <si>
    <t>Foundation Grants</t>
  </si>
  <si>
    <t>Fees, Tickets, Registration, etc.</t>
  </si>
  <si>
    <t>CRA % of Total Income</t>
  </si>
  <si>
    <t>NOTES:</t>
  </si>
  <si>
    <t>Corporate Grants/Contributions</t>
  </si>
  <si>
    <t>Other:</t>
  </si>
  <si>
    <t>TOTAL EXPENSES</t>
  </si>
  <si>
    <t>EXPENSES</t>
  </si>
  <si>
    <t>REPORT PERIOD:</t>
  </si>
  <si>
    <t>A-GUIDE: Achieving Goals Using Impact Driven Evaluation</t>
  </si>
  <si>
    <t>DEADLINES:</t>
  </si>
  <si>
    <t xml:space="preserve">Qtr 1 </t>
  </si>
  <si>
    <t>(March Board Meeting)*</t>
  </si>
  <si>
    <t xml:space="preserve">Qtr 2 </t>
  </si>
  <si>
    <t>(June Board Meeting)*</t>
  </si>
  <si>
    <t xml:space="preserve">Qtr 3 </t>
  </si>
  <si>
    <t>(September Board Meeting)*</t>
  </si>
  <si>
    <t xml:space="preserve">Qtr 4 </t>
  </si>
  <si>
    <t>(December Board Meeting)*</t>
  </si>
  <si>
    <t>*Subject to change.</t>
  </si>
  <si>
    <t>QUARTERLY REPORT SUBMISSION CHECKLIST:</t>
  </si>
  <si>
    <t>r</t>
  </si>
  <si>
    <t>Balance Sheet as of the last day of the quarter for which you are reporting.</t>
  </si>
  <si>
    <t xml:space="preserve">Two-page maximum of program highlights for the quarter you are reporting.  This should be a visual of highlights.  Feel free to include quick blurbs, captions, or a short anecdotal on program impact.  Please note that this is not intended to be a full narrative, just a quick visual of highlights for the quarter. </t>
  </si>
  <si>
    <t>Reimbursement requests will not be reviewed/processed until all attachments or additional requests for information are received.</t>
  </si>
  <si>
    <t>Email reports to: Alexina Jeannite, Grant Manager,</t>
  </si>
  <si>
    <t>jeannitea@mydelraybeach.com</t>
  </si>
  <si>
    <t xml:space="preserve">Please allow a sufficient amount of time for a thorough review process, including communication regarding missing/incomplete information. </t>
  </si>
  <si>
    <t>TOTAL INCOME</t>
  </si>
  <si>
    <t xml:space="preserve">Position: </t>
  </si>
  <si>
    <t>PROGRAM A</t>
  </si>
  <si>
    <t>PROGRAM B</t>
  </si>
  <si>
    <t>SUB-TOTAL SALARIES</t>
  </si>
  <si>
    <t>SUB-TOTAL FRINGE BENEFITS</t>
  </si>
  <si>
    <t>SUB-TOTAL OTHER</t>
  </si>
  <si>
    <t>SUB-TOTAL EXPENSES</t>
  </si>
  <si>
    <t>ORGANIZATION</t>
  </si>
  <si>
    <t>PERCENT-AGE</t>
  </si>
  <si>
    <t xml:space="preserve">VARIANCE                      [FAVORABLE OR  (UNFAVORABLE)]                                                                        </t>
  </si>
  <si>
    <t>SUB-TOTAL CAPITAL EXPENDITURES</t>
  </si>
  <si>
    <t>SUB-TOTAL CONFERENCES &amp; MEETINGS</t>
  </si>
  <si>
    <t>SUB-TOTAL COPYING &amp; PRINTING</t>
  </si>
  <si>
    <t>SUB-TOTAL EQUIPMENT RENTAL/MAINTENANCE</t>
  </si>
  <si>
    <t>SUB-TOTAL INSURANCE</t>
  </si>
  <si>
    <t>SUB-TOTAL LICENSES, REGISTRATION, PERMITS</t>
  </si>
  <si>
    <t>SUB-TOTAL LOCAL TRAVEL</t>
  </si>
  <si>
    <t>SUB-TOTAL OFFICE &amp; PROGRAM SUPPLIES</t>
  </si>
  <si>
    <t>SUB-TOTAL POSTAGE &amp; DELIVERY</t>
  </si>
  <si>
    <t>SUB-TOTAL PROFESSIONAL SVCS/CONSULTING</t>
  </si>
  <si>
    <t>SUB-TOTAL RENT/MORTGAGE &amp; MAINTENANCE</t>
  </si>
  <si>
    <t>SUB-TOTAL TELECOMMUNICATION</t>
  </si>
  <si>
    <t>SUB-TOTAL UTILITIES</t>
  </si>
  <si>
    <t>Salaries &amp; Related Taxes (list each position/title seperately)</t>
  </si>
  <si>
    <t>Executive Leader:</t>
  </si>
  <si>
    <t>Key Financial Manager:</t>
  </si>
  <si>
    <t>Program/Project A:</t>
  </si>
  <si>
    <t>Program/Project B:</t>
  </si>
  <si>
    <t>Organization Name:</t>
  </si>
  <si>
    <t xml:space="preserve">FY2021-2022 Combined Budget &amp; Narrative Report </t>
  </si>
  <si>
    <r>
      <t xml:space="preserve">Completed Goals &amp; Outcomes Report Data </t>
    </r>
    <r>
      <rPr>
        <b/>
        <sz val="11"/>
        <color theme="1"/>
        <rFont val="Century Gothic"/>
        <family val="2"/>
      </rPr>
      <t>and</t>
    </r>
    <r>
      <rPr>
        <sz val="11"/>
        <color theme="1"/>
        <rFont val="Century Gothic"/>
        <family val="2"/>
      </rPr>
      <t xml:space="preserve"> Narrative.</t>
    </r>
  </si>
  <si>
    <r>
      <t xml:space="preserve">Combined Financials, for organization </t>
    </r>
    <r>
      <rPr>
        <b/>
        <sz val="11"/>
        <color theme="1"/>
        <rFont val="Century Gothic"/>
        <family val="2"/>
      </rPr>
      <t>and</t>
    </r>
    <r>
      <rPr>
        <sz val="11"/>
        <color theme="1"/>
        <rFont val="Century Gothic"/>
        <family val="2"/>
      </rPr>
      <t xml:space="preserve"> program(s), showing income and expenses for quarter being reported.  Narrative explanations should be provided for any variances.</t>
    </r>
  </si>
  <si>
    <t>Q1 (OCTOBER 2021 - DECEMBER 2021)</t>
  </si>
  <si>
    <t>REPORTING</t>
  </si>
  <si>
    <t>AMOUNT</t>
  </si>
  <si>
    <t>**Date of Funding Decision (for P) or Start Date (for C)</t>
  </si>
  <si>
    <t>Total Salaries &amp; Related Taxes</t>
  </si>
  <si>
    <t>Total Fringe Benefits</t>
  </si>
  <si>
    <t>Total Capital Expenditures</t>
  </si>
  <si>
    <t>Total Conferences &amp; Meetings</t>
  </si>
  <si>
    <t>Total Copying &amp; Printing</t>
  </si>
  <si>
    <t>Total Equipment Rental/Maintenance</t>
  </si>
  <si>
    <t>Total Insurance</t>
  </si>
  <si>
    <t>Total Licenses, Registration, Permits</t>
  </si>
  <si>
    <t>Total Local Travel</t>
  </si>
  <si>
    <t>Total Office &amp; Program Supplies</t>
  </si>
  <si>
    <t>Total Postage &amp; Delivery</t>
  </si>
  <si>
    <t>Total Professional Svcs/Consulting</t>
  </si>
  <si>
    <t>Total Rent/Mortgage &amp; Maintenance</t>
  </si>
  <si>
    <t>Total Telecommunication</t>
  </si>
  <si>
    <t>Total Utilities</t>
  </si>
  <si>
    <t>Total Other</t>
  </si>
  <si>
    <t>Total Expenses</t>
  </si>
  <si>
    <t>Sub-Total Expenses</t>
  </si>
  <si>
    <t>Administrative Expenses</t>
  </si>
  <si>
    <t>FY 2021-2022
TOTAL ORGANIZATION BUDGET</t>
  </si>
  <si>
    <t>FY 2022-2023                                                                                                                                                            PROJECTED ORGANIZATION BUDGET</t>
  </si>
  <si>
    <t>FY 2021-2022                                                                                                                                                                                  ORGANIZATION BUDGET YEAR-TO-DATE (THRU 3/31/2022)</t>
  </si>
  <si>
    <r>
      <t xml:space="preserve">FY 2022-2023      
PROJECTED TOTAL PROGRAM BUDGET                                                                                                                          </t>
    </r>
    <r>
      <rPr>
        <b/>
        <sz val="10"/>
        <color rgb="FFFF0000"/>
        <rFont val="Calibri"/>
        <family val="2"/>
      </rPr>
      <t xml:space="preserve">CRA FUNDS ONLY   </t>
    </r>
    <r>
      <rPr>
        <b/>
        <sz val="10"/>
        <color indexed="8"/>
        <rFont val="Calibri"/>
        <family val="2"/>
      </rPr>
      <t xml:space="preserve">                                            (A)</t>
    </r>
  </si>
  <si>
    <r>
      <t xml:space="preserve">FY 2022-2023      
PROJECTED TOTAL PROGRAM BUDGET                                                                                                               </t>
    </r>
    <r>
      <rPr>
        <b/>
        <sz val="10"/>
        <color rgb="FFFF0000"/>
        <rFont val="Calibri"/>
        <family val="2"/>
      </rPr>
      <t xml:space="preserve">CRA FUNDS ONLY   </t>
    </r>
    <r>
      <rPr>
        <b/>
        <sz val="10"/>
        <color indexed="8"/>
        <rFont val="Calibri"/>
        <family val="2"/>
      </rPr>
      <t xml:space="preserve">                                                                                       (B)</t>
    </r>
  </si>
  <si>
    <t>PROGRAM B                                                                                            Justification/Narrative for CRA Funded Program</t>
  </si>
  <si>
    <t>PROGRAM B                                                                                                                                                              Justification/Narrative for How CRA Funds Will be Used</t>
  </si>
  <si>
    <t>FY 2022-2023      
PROJECTED TOTAL PROGRAM BUDGET                                                                                                                                                            (A)</t>
  </si>
  <si>
    <t>FY 2022-2023      
PROJECTED TOTAL PROGRAM BUDGET                                                                                                                                                                                                     (B)</t>
  </si>
  <si>
    <t xml:space="preserve">FY2022-2023 Combined Budget &amp; Narrative Report </t>
  </si>
  <si>
    <r>
      <t xml:space="preserve">Combined Budget &amp; Narrative Report Form showing </t>
    </r>
    <r>
      <rPr>
        <b/>
        <sz val="12"/>
        <color theme="1"/>
        <rFont val="Century Gothic"/>
        <family val="2"/>
      </rPr>
      <t>organization, program(s), and CRA expenses</t>
    </r>
    <r>
      <rPr>
        <sz val="12"/>
        <color theme="1"/>
        <rFont val="Century Gothic"/>
        <family val="2"/>
      </rPr>
      <t xml:space="preserve"> for the quarter being reported.  Narrative explanations MUST be provided. Complete in entirety.  Reports will be returned if pertinent sections are left blank.  </t>
    </r>
    <r>
      <rPr>
        <b/>
        <i/>
        <sz val="12"/>
        <color rgb="FFFF0000"/>
        <rFont val="Century Gothic"/>
        <family val="2"/>
      </rPr>
      <t>Take note that changes of more than 10% in any Budget line item must be approved in advance.</t>
    </r>
  </si>
  <si>
    <t xml:space="preserve">Two-page program highlights visual for the quarter you are reporting.  Feel free to include quick blurbs, captions, or a short anecdotal on program impact.  Please note that this is not intended to be a full narrative, just a quick visual of activities that took place during the quarter being reported. </t>
  </si>
  <si>
    <r>
      <t xml:space="preserve">Reimbursement requests will not be reviewed/processed until all attachments or additional requests for information are received. Email reports to: </t>
    </r>
    <r>
      <rPr>
        <sz val="12"/>
        <color rgb="FF3333FF"/>
        <rFont val="Century Gothic"/>
        <family val="2"/>
      </rPr>
      <t xml:space="preserve">jeannitea@mydelraybeach.com </t>
    </r>
  </si>
  <si>
    <t xml:space="preserve">Please allow a sufficient amount of time for a thorough review process, including communication regarding additional, missing, or incomplete information. </t>
  </si>
  <si>
    <t>Q1: OCTOBER 2022 - DECEMBER 2022</t>
  </si>
  <si>
    <t>Q2: JANUARY 2023 - MARCH 2023</t>
  </si>
  <si>
    <t>Q3: APRIL 2023 - JUNE 2023</t>
  </si>
  <si>
    <t>Q4: JULY 2023 - SEPTEMBER 2023</t>
  </si>
  <si>
    <t>FY 2022-2023
TOTAL ORGANIZATION BUDGET</t>
  </si>
  <si>
    <t>Current FY 2022-2023 Total Organization Budget:</t>
  </si>
  <si>
    <t>FY 2022-2023 ORGANIZATION BUDGET                                                                                                                                                                                                                                                             YEAR-TO-DATE ACTUALS</t>
  </si>
  <si>
    <t xml:space="preserve">Other:  </t>
  </si>
  <si>
    <r>
      <t xml:space="preserve">Salaries &amp; Related Taxes </t>
    </r>
    <r>
      <rPr>
        <b/>
        <sz val="12"/>
        <color rgb="FF0000FF"/>
        <rFont val="Calibri"/>
        <family val="2"/>
      </rPr>
      <t>(list each position/title seperately)</t>
    </r>
  </si>
  <si>
    <r>
      <t xml:space="preserve">Fringe Benefits </t>
    </r>
    <r>
      <rPr>
        <b/>
        <sz val="12"/>
        <color rgb="FF0000FF"/>
        <rFont val="Calibri"/>
        <family val="2"/>
      </rPr>
      <t>(list each position/title)</t>
    </r>
  </si>
  <si>
    <r>
      <t xml:space="preserve">Capital Expenditures </t>
    </r>
    <r>
      <rPr>
        <b/>
        <sz val="12"/>
        <color rgb="FF0000FF"/>
        <rFont val="Calibri"/>
        <family val="2"/>
      </rPr>
      <t>(list each seperately)</t>
    </r>
  </si>
  <si>
    <r>
      <t xml:space="preserve">Equipment Rental/Maintenance </t>
    </r>
    <r>
      <rPr>
        <b/>
        <sz val="12"/>
        <color rgb="FF0000FF"/>
        <rFont val="Calibri"/>
        <family val="2"/>
      </rPr>
      <t xml:space="preserve"> (list each seperately)</t>
    </r>
  </si>
  <si>
    <r>
      <t xml:space="preserve">Insurance </t>
    </r>
    <r>
      <rPr>
        <b/>
        <sz val="12"/>
        <color rgb="FF0000FF"/>
        <rFont val="Calibri"/>
        <family val="2"/>
      </rPr>
      <t xml:space="preserve"> (list each seperately)</t>
    </r>
  </si>
  <si>
    <r>
      <t xml:space="preserve">Licenses, Registration, Permits  </t>
    </r>
    <r>
      <rPr>
        <b/>
        <sz val="12"/>
        <color rgb="FF0000FF"/>
        <rFont val="Calibri"/>
        <family val="2"/>
      </rPr>
      <t>(list each seperately)</t>
    </r>
  </si>
  <si>
    <r>
      <t xml:space="preserve">Office &amp; Program Supplies </t>
    </r>
    <r>
      <rPr>
        <b/>
        <sz val="12"/>
        <color rgb="FF0000FF"/>
        <rFont val="Calibri"/>
        <family val="2"/>
      </rPr>
      <t>(list each seperately)</t>
    </r>
  </si>
  <si>
    <r>
      <t xml:space="preserve">Professional Svcs/Consulting  </t>
    </r>
    <r>
      <rPr>
        <b/>
        <sz val="12"/>
        <color rgb="FF0000FF"/>
        <rFont val="Calibri"/>
        <family val="2"/>
      </rPr>
      <t>(list each seperately)</t>
    </r>
  </si>
  <si>
    <r>
      <t>Rent/Mortgage &amp; Maintenance</t>
    </r>
    <r>
      <rPr>
        <b/>
        <sz val="12"/>
        <color rgb="FF0000FF"/>
        <rFont val="Calibri"/>
        <family val="2"/>
      </rPr>
      <t xml:space="preserve"> (list each seperately)</t>
    </r>
  </si>
  <si>
    <r>
      <t>Telecommunication</t>
    </r>
    <r>
      <rPr>
        <b/>
        <sz val="12"/>
        <color rgb="FF0000FF"/>
        <rFont val="Calibri"/>
        <family val="2"/>
      </rPr>
      <t xml:space="preserve"> (list each seperately)</t>
    </r>
  </si>
  <si>
    <r>
      <t>Utilities</t>
    </r>
    <r>
      <rPr>
        <b/>
        <sz val="12"/>
        <color rgb="FF0000FF"/>
        <rFont val="Calibri"/>
        <family val="2"/>
      </rPr>
      <t xml:space="preserve"> (list each seperately)</t>
    </r>
  </si>
  <si>
    <r>
      <t>Other:</t>
    </r>
    <r>
      <rPr>
        <b/>
        <sz val="12"/>
        <color rgb="FF0000FF"/>
        <rFont val="Calibri"/>
        <family val="2"/>
      </rPr>
      <t xml:space="preserve"> (list each seperately)</t>
    </r>
  </si>
  <si>
    <t>PROGRAM A                                                                                                                                                                                                                                                                                                 Justification/Narrative for CRA Funded Program</t>
  </si>
  <si>
    <t>*C (confirmed) or P (pending)</t>
  </si>
  <si>
    <t>FY 2022-2023     
TOTAL PROGRAM BUDGET                                                                            (A)</t>
  </si>
  <si>
    <t>FY 2022-2023                                                                                                                                                                                                                                                                                   PROGRAM YEAR-TO-DATE ACTUALS                                                                                                                                                                                                                                                 (A)</t>
  </si>
  <si>
    <t>APPLICATION</t>
  </si>
  <si>
    <r>
      <t xml:space="preserve">FY 2022-2023                                                                                                                                                                                                                                                                                    PROGRAM YEAR-TO-DATE ACTUALS                                                                                                                                                                                  </t>
    </r>
    <r>
      <rPr>
        <b/>
        <sz val="10"/>
        <color rgb="FFFF0000"/>
        <rFont val="Calibri"/>
        <family val="2"/>
      </rPr>
      <t>CRA FUNDING ONLY</t>
    </r>
    <r>
      <rPr>
        <b/>
        <sz val="10"/>
        <color indexed="8"/>
        <rFont val="Calibri"/>
        <family val="2"/>
      </rPr>
      <t xml:space="preserve">                                                                                                                                                                                                                                        (A)</t>
    </r>
  </si>
  <si>
    <r>
      <t xml:space="preserve">FY 2022-2023                                                                                                                                                                                                                                                                                                                                                                                                                                                                           CURRENT QUARTER-TO-DATE ACTUALS                                                                                                                                                                          </t>
    </r>
    <r>
      <rPr>
        <b/>
        <sz val="10"/>
        <color rgb="FFFF0000"/>
        <rFont val="Calibri"/>
        <family val="2"/>
      </rPr>
      <t xml:space="preserve">CRA FUNDING ONLY  </t>
    </r>
    <r>
      <rPr>
        <b/>
        <sz val="10"/>
        <color indexed="8"/>
        <rFont val="Calibri"/>
        <family val="2"/>
      </rPr>
      <t xml:space="preserve">                                                                                                                                                                                                                                                                                                                                                                                                                                                          (A)</t>
    </r>
  </si>
  <si>
    <t>FY 2022-2023     
TOTAL PROGRAM BUDGET                                                                            (B)</t>
  </si>
  <si>
    <t>FY 2022-2023                                                                                                                                                                                                                                                                                   PROGRAM YEAR-TO-DATE ACTUALS                                                                                                                                                                                                                                                 (B)</t>
  </si>
  <si>
    <r>
      <t xml:space="preserve">FY 2022-2023                                                                                                                                                                                                                                                                                    PROGRAM YEAR-TO-DATE ACTUALS                                                                                                                                                                                  </t>
    </r>
    <r>
      <rPr>
        <b/>
        <sz val="10"/>
        <color rgb="FFFF0000"/>
        <rFont val="Calibri"/>
        <family val="2"/>
      </rPr>
      <t>CRA FUNDING ONLY</t>
    </r>
    <r>
      <rPr>
        <b/>
        <sz val="10"/>
        <color indexed="8"/>
        <rFont val="Calibri"/>
        <family val="2"/>
      </rPr>
      <t xml:space="preserve">                                                                                                                                                                                                                                        (B)</t>
    </r>
  </si>
  <si>
    <r>
      <t xml:space="preserve">FY 2022-2023                                                                                                                                                                                                                                                                                                                                                                                                                                                                           CURRENT QUARTER-TO-DATE ACTUALS                                                                                                                                                                          </t>
    </r>
    <r>
      <rPr>
        <b/>
        <sz val="10"/>
        <color rgb="FFFF0000"/>
        <rFont val="Calibri"/>
        <family val="2"/>
      </rPr>
      <t xml:space="preserve">CRA FUNDING ONLY  </t>
    </r>
    <r>
      <rPr>
        <b/>
        <sz val="10"/>
        <color indexed="8"/>
        <rFont val="Calibri"/>
        <family val="2"/>
      </rPr>
      <t xml:space="preserve">                                                                                                                                                                                                                                                                                                                                                                                                                                                          (B)</t>
    </r>
  </si>
  <si>
    <t>REPORTING PERIOD:</t>
  </si>
  <si>
    <r>
      <t xml:space="preserve">Conferences &amp; Meetings </t>
    </r>
    <r>
      <rPr>
        <b/>
        <sz val="12"/>
        <color rgb="FF0000FF"/>
        <rFont val="Calibri"/>
        <family val="2"/>
      </rPr>
      <t>(list each seperately)</t>
    </r>
  </si>
  <si>
    <r>
      <t xml:space="preserve">Copying &amp; Printing </t>
    </r>
    <r>
      <rPr>
        <b/>
        <sz val="12"/>
        <color rgb="FF0000FF"/>
        <rFont val="Calibri"/>
        <family val="2"/>
      </rPr>
      <t>(list each seperately)</t>
    </r>
  </si>
  <si>
    <t>PROGRAM A                                                                                                                                                                                                                                                                                                Justification/Narrative for How CRA Funds Will be Used</t>
  </si>
  <si>
    <t>For quarterly reporting, additional supporting documentation required to justify expense of CRA funds, for $1,000 or more, for the quarter such as receipts, cancelled checks, paid invoices, etc.</t>
  </si>
  <si>
    <r>
      <t>Local Travel</t>
    </r>
    <r>
      <rPr>
        <b/>
        <sz val="12"/>
        <color rgb="FF0000FF"/>
        <rFont val="Calibri"/>
        <family val="2"/>
      </rPr>
      <t xml:space="preserve"> (list each seperately)</t>
    </r>
  </si>
  <si>
    <r>
      <t>Postage &amp; Delivery</t>
    </r>
    <r>
      <rPr>
        <b/>
        <sz val="12"/>
        <color rgb="FF0000FF"/>
        <rFont val="Calibri"/>
        <family val="2"/>
      </rPr>
      <t xml:space="preserve"> (list each seperately)</t>
    </r>
  </si>
  <si>
    <t>CRA % of projected Total Organization Income may not exceed 25% unless approved by CRA</t>
  </si>
  <si>
    <t>For quarterly reporting, additional supporting documentation is required to justify the expense of CRA funds for each expense over $1,000 such as bank statements, receipts, cancelled checks, paid invoices, etc.</t>
  </si>
  <si>
    <r>
      <t xml:space="preserve">Goals &amp; Outcomes Report Data </t>
    </r>
    <r>
      <rPr>
        <b/>
        <sz val="12"/>
        <color theme="1"/>
        <rFont val="Century Gothic"/>
        <family val="2"/>
      </rPr>
      <t>and</t>
    </r>
    <r>
      <rPr>
        <sz val="12"/>
        <color theme="1"/>
        <rFont val="Century Gothic"/>
        <family val="2"/>
      </rPr>
      <t xml:space="preserve"> Narrative </t>
    </r>
    <r>
      <rPr>
        <b/>
        <sz val="12"/>
        <color rgb="FFFF0000"/>
        <rFont val="Century Gothic"/>
        <family val="2"/>
      </rPr>
      <t>(submit BOTH the signed PDF AND excel versions)</t>
    </r>
    <r>
      <rPr>
        <sz val="12"/>
        <color theme="1"/>
        <rFont val="Century Gothic"/>
        <family val="2"/>
      </rPr>
      <t xml:space="preserve">. Complete all fields in entirety, including selecting the correct quarter being reported and marking "X" to indicate if goals are on track, behind, or exceeding targets. Reports will be returned if pertinent sections are left blank.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</si>
</sst>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409]mmmm\ d\,\ yyyy;@"/>
    <numFmt numFmtId="165" formatCode="_(&quot;$&quot;* #,##0_);_(&quot;$&quot;* \(#,##0\);_(&quot;$&quot;* &quot;-&quot;??_);_(@_)"/>
  </numFmts>
  <fonts count="64" x14ac:knownFonts="1">
    <font>
      <sz val="11"/>
      <color theme="1"/>
      <name val="Calibri"/>
      <family val="2"/>
      <scheme val="minor"/>
    </font>
    <font>
      <sz val="11"/>
      <color indexed="8"/>
      <name val="Calibri"/>
      <family val="2"/>
    </font>
    <font>
      <sz val="11"/>
      <color indexed="8"/>
      <name val="Calibri"/>
      <family val="2"/>
    </font>
    <font>
      <sz val="11"/>
      <color indexed="8"/>
      <name val="Calibri"/>
      <family val="2"/>
    </font>
    <font>
      <b/>
      <sz val="12"/>
      <color indexed="8"/>
      <name val="Calibri"/>
      <family val="2"/>
    </font>
    <font>
      <sz val="11"/>
      <color indexed="8"/>
      <name val="Calibri"/>
      <family val="2"/>
    </font>
    <font>
      <b/>
      <sz val="14"/>
      <color indexed="8"/>
      <name val="Calibri"/>
      <family val="2"/>
    </font>
    <font>
      <sz val="11"/>
      <color indexed="8"/>
      <name val="Calibri"/>
      <family val="2"/>
    </font>
    <font>
      <b/>
      <sz val="10"/>
      <color indexed="8"/>
      <name val="Calibri"/>
      <family val="2"/>
    </font>
    <font>
      <sz val="11"/>
      <color indexed="8"/>
      <name val="Calibri"/>
      <family val="2"/>
    </font>
    <font>
      <sz val="12"/>
      <color indexed="8"/>
      <name val="Calibri"/>
      <family val="2"/>
    </font>
    <font>
      <sz val="11"/>
      <color indexed="8"/>
      <name val="Calibri"/>
      <family val="2"/>
    </font>
    <font>
      <sz val="11"/>
      <color indexed="8"/>
      <name val="Calibri"/>
      <family val="2"/>
    </font>
    <font>
      <sz val="11"/>
      <color indexed="8"/>
      <name val="Calibri"/>
      <family val="2"/>
    </font>
    <font>
      <i/>
      <sz val="12"/>
      <color indexed="8"/>
      <name val="Calibri"/>
      <family val="2"/>
    </font>
    <font>
      <sz val="12"/>
      <name val="Calibri"/>
      <family val="2"/>
    </font>
    <font>
      <sz val="14"/>
      <color indexed="8"/>
      <name val="Calibri"/>
      <family val="2"/>
    </font>
    <font>
      <u/>
      <sz val="11"/>
      <color theme="10"/>
      <name val="Calibri"/>
      <family val="2"/>
      <scheme val="minor"/>
    </font>
    <font>
      <b/>
      <sz val="11"/>
      <color theme="1"/>
      <name val="Century Gothic"/>
      <family val="2"/>
    </font>
    <font>
      <sz val="11"/>
      <color theme="1"/>
      <name val="Century Gothic"/>
      <family val="2"/>
    </font>
    <font>
      <sz val="11"/>
      <name val="Century Gothic"/>
      <family val="2"/>
    </font>
    <font>
      <i/>
      <sz val="11"/>
      <color theme="1"/>
      <name val="Century Gothic"/>
      <family val="2"/>
    </font>
    <font>
      <b/>
      <i/>
      <sz val="10"/>
      <color theme="1"/>
      <name val="Century Gothic"/>
      <family val="2"/>
    </font>
    <font>
      <sz val="14"/>
      <color theme="1"/>
      <name val="Wingdings"/>
      <charset val="2"/>
    </font>
    <font>
      <sz val="11"/>
      <color rgb="FF000000"/>
      <name val="Century Gothic"/>
      <family val="2"/>
    </font>
    <font>
      <sz val="11"/>
      <color rgb="FF212121"/>
      <name val="Century Gothic"/>
      <family val="2"/>
    </font>
    <font>
      <u/>
      <sz val="11"/>
      <color theme="10"/>
      <name val="Century Gothic"/>
      <family val="2"/>
    </font>
    <font>
      <b/>
      <sz val="12"/>
      <name val="Calibri"/>
      <family val="2"/>
    </font>
    <font>
      <sz val="10"/>
      <color indexed="8"/>
      <name val="Calibri"/>
      <family val="2"/>
    </font>
    <font>
      <b/>
      <sz val="12"/>
      <color rgb="FFFF0000"/>
      <name val="Calibri"/>
      <family val="2"/>
    </font>
    <font>
      <b/>
      <sz val="18"/>
      <color indexed="8"/>
      <name val="Calibri"/>
      <family val="2"/>
    </font>
    <font>
      <sz val="9"/>
      <color indexed="81"/>
      <name val="Tahoma"/>
      <family val="2"/>
    </font>
    <font>
      <b/>
      <sz val="9"/>
      <color indexed="81"/>
      <name val="Tahoma"/>
      <family val="2"/>
    </font>
    <font>
      <b/>
      <sz val="11"/>
      <color indexed="8"/>
      <name val="Calibri"/>
      <family val="2"/>
    </font>
    <font>
      <b/>
      <i/>
      <sz val="11"/>
      <color indexed="8"/>
      <name val="Calibri"/>
      <family val="2"/>
    </font>
    <font>
      <b/>
      <i/>
      <sz val="12"/>
      <color indexed="8"/>
      <name val="Calibri"/>
      <family val="2"/>
    </font>
    <font>
      <b/>
      <sz val="14"/>
      <name val="Calibri"/>
      <family val="2"/>
    </font>
    <font>
      <b/>
      <sz val="10"/>
      <color rgb="FFFF0000"/>
      <name val="Calibri"/>
      <family val="2"/>
    </font>
    <font>
      <i/>
      <sz val="12"/>
      <name val="Calibri"/>
      <family val="2"/>
    </font>
    <font>
      <b/>
      <i/>
      <sz val="12"/>
      <name val="Calibri"/>
      <family val="2"/>
    </font>
    <font>
      <b/>
      <sz val="16"/>
      <color indexed="8"/>
      <name val="Calibri"/>
      <family val="2"/>
    </font>
    <font>
      <b/>
      <sz val="10"/>
      <name val="Calibri"/>
      <family val="2"/>
    </font>
    <font>
      <sz val="11"/>
      <name val="Calibri"/>
      <family val="2"/>
    </font>
    <font>
      <b/>
      <i/>
      <sz val="11"/>
      <name val="Calibri"/>
      <family val="2"/>
    </font>
    <font>
      <b/>
      <sz val="11"/>
      <name val="Calibri"/>
      <family val="2"/>
    </font>
    <font>
      <sz val="14"/>
      <name val="Calibri"/>
      <family val="2"/>
    </font>
    <font>
      <b/>
      <sz val="14"/>
      <color theme="1"/>
      <name val="Century Gothic"/>
      <family val="2"/>
    </font>
    <font>
      <sz val="14"/>
      <color theme="1"/>
      <name val="Century Gothic"/>
      <family val="2"/>
    </font>
    <font>
      <b/>
      <sz val="12"/>
      <color theme="1"/>
      <name val="Century Gothic"/>
      <family val="2"/>
    </font>
    <font>
      <sz val="12"/>
      <name val="Century Gothic"/>
      <family val="2"/>
    </font>
    <font>
      <i/>
      <sz val="12"/>
      <color theme="1"/>
      <name val="Century Gothic"/>
      <family val="2"/>
    </font>
    <font>
      <sz val="12"/>
      <color theme="1"/>
      <name val="Calibri"/>
      <family val="2"/>
      <scheme val="minor"/>
    </font>
    <font>
      <sz val="12"/>
      <color theme="1"/>
      <name val="Century Gothic"/>
      <family val="2"/>
    </font>
    <font>
      <sz val="16"/>
      <color theme="1"/>
      <name val="Wingdings"/>
      <charset val="2"/>
    </font>
    <font>
      <b/>
      <sz val="12"/>
      <color rgb="FFFF0000"/>
      <name val="Century Gothic"/>
      <family val="2"/>
    </font>
    <font>
      <b/>
      <i/>
      <sz val="12"/>
      <color rgb="FFFF0000"/>
      <name val="Century Gothic"/>
      <family val="2"/>
    </font>
    <font>
      <sz val="12"/>
      <color rgb="FF000000"/>
      <name val="Century Gothic"/>
      <family val="2"/>
    </font>
    <font>
      <sz val="12"/>
      <color rgb="FF212121"/>
      <name val="Century Gothic"/>
      <family val="2"/>
    </font>
    <font>
      <sz val="12"/>
      <color rgb="FF3333FF"/>
      <name val="Century Gothic"/>
      <family val="2"/>
    </font>
    <font>
      <sz val="10"/>
      <color theme="2"/>
      <name val="Century Gothic"/>
      <family val="2"/>
    </font>
    <font>
      <sz val="11"/>
      <color theme="2"/>
      <name val="Calibri"/>
      <family val="2"/>
      <scheme val="minor"/>
    </font>
    <font>
      <b/>
      <sz val="14"/>
      <color rgb="FFFF0000"/>
      <name val="Calibri"/>
      <family val="2"/>
    </font>
    <font>
      <b/>
      <sz val="12"/>
      <color rgb="FF0000FF"/>
      <name val="Calibri"/>
      <family val="2"/>
    </font>
    <font>
      <i/>
      <sz val="14"/>
      <color indexed="8"/>
      <name val="Calibri"/>
      <family val="2"/>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
      <patternFill patternType="lightGray">
        <bgColor theme="0"/>
      </patternFill>
    </fill>
    <fill>
      <patternFill patternType="solid">
        <fgColor theme="6"/>
        <bgColor indexed="64"/>
      </patternFill>
    </fill>
    <fill>
      <patternFill patternType="lightGray">
        <bgColor theme="0" tint="-0.249977111117893"/>
      </patternFill>
    </fill>
    <fill>
      <patternFill patternType="solid">
        <fgColor theme="8"/>
        <bgColor indexed="64"/>
      </patternFill>
    </fill>
    <fill>
      <patternFill patternType="solid">
        <fgColor theme="9"/>
        <bgColor indexed="64"/>
      </patternFill>
    </fill>
    <fill>
      <patternFill patternType="solid">
        <fgColor theme="3" tint="0.7999816888943144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536">
    <xf numFmtId="0" fontId="0" fillId="0" borderId="0" xfId="0"/>
    <xf numFmtId="0" fontId="7" fillId="0" borderId="0" xfId="0" applyFont="1" applyFill="1"/>
    <xf numFmtId="0" fontId="5" fillId="0" borderId="0" xfId="0" applyFont="1" applyFill="1"/>
    <xf numFmtId="0" fontId="11" fillId="0" borderId="0" xfId="0" applyFont="1" applyFill="1"/>
    <xf numFmtId="0" fontId="12" fillId="0" borderId="0" xfId="0" applyFont="1" applyFill="1"/>
    <xf numFmtId="0" fontId="7" fillId="0" borderId="0" xfId="0" applyFont="1" applyFill="1" applyBorder="1"/>
    <xf numFmtId="0" fontId="2" fillId="0" borderId="0" xfId="0" applyFont="1" applyFill="1" applyBorder="1"/>
    <xf numFmtId="0" fontId="13" fillId="0" borderId="0" xfId="0" applyFont="1" applyFill="1"/>
    <xf numFmtId="0" fontId="5" fillId="0" borderId="0" xfId="0" applyFont="1" applyFill="1" applyBorder="1"/>
    <xf numFmtId="0" fontId="16" fillId="0" borderId="0" xfId="0" applyFont="1" applyFill="1"/>
    <xf numFmtId="0" fontId="18" fillId="0" borderId="0" xfId="0" applyFont="1"/>
    <xf numFmtId="0" fontId="19" fillId="0" borderId="0" xfId="0" applyFont="1"/>
    <xf numFmtId="3" fontId="20" fillId="0" borderId="0" xfId="0" applyNumberFormat="1" applyFont="1" applyAlignment="1">
      <alignment horizontal="left" vertical="center" wrapText="1"/>
    </xf>
    <xf numFmtId="164" fontId="20" fillId="0" borderId="0" xfId="0" applyNumberFormat="1" applyFont="1" applyAlignment="1">
      <alignment horizontal="left" vertical="center" wrapText="1"/>
    </xf>
    <xf numFmtId="0" fontId="21" fillId="0" borderId="0" xfId="0" applyFont="1"/>
    <xf numFmtId="0" fontId="19" fillId="0" borderId="0" xfId="0" applyFont="1" applyAlignment="1">
      <alignment horizontal="left"/>
    </xf>
    <xf numFmtId="0" fontId="22" fillId="0" borderId="0" xfId="0" applyFont="1"/>
    <xf numFmtId="0" fontId="23" fillId="0" borderId="0" xfId="0" applyFont="1" applyAlignment="1">
      <alignment horizontal="left" vertical="top"/>
    </xf>
    <xf numFmtId="0" fontId="25" fillId="0" borderId="0" xfId="0" applyFont="1" applyAlignment="1">
      <alignment vertical="center"/>
    </xf>
    <xf numFmtId="0" fontId="26" fillId="0" borderId="0" xfId="4" applyFont="1" applyProtection="1"/>
    <xf numFmtId="44" fontId="15" fillId="0" borderId="1" xfId="1" applyNumberFormat="1" applyFont="1" applyFill="1" applyBorder="1" applyProtection="1">
      <protection locked="0"/>
    </xf>
    <xf numFmtId="0" fontId="10" fillId="0" borderId="0" xfId="0" applyFont="1" applyFill="1" applyBorder="1"/>
    <xf numFmtId="0" fontId="6" fillId="0" borderId="0" xfId="0" applyFont="1" applyFill="1" applyBorder="1" applyAlignment="1" applyProtection="1">
      <alignment horizontal="left"/>
      <protection locked="0"/>
    </xf>
    <xf numFmtId="0" fontId="10" fillId="0" borderId="0" xfId="0" applyFont="1" applyFill="1"/>
    <xf numFmtId="0" fontId="4" fillId="0" borderId="0" xfId="0" applyFont="1" applyFill="1"/>
    <xf numFmtId="0" fontId="16" fillId="0" borderId="0" xfId="0" applyFont="1" applyFill="1" applyBorder="1" applyAlignment="1" applyProtection="1">
      <protection locked="0"/>
    </xf>
    <xf numFmtId="0" fontId="13" fillId="0" borderId="0" xfId="0" applyFont="1" applyFill="1" applyBorder="1"/>
    <xf numFmtId="44" fontId="15" fillId="0" borderId="14" xfId="1" applyNumberFormat="1" applyFont="1" applyFill="1" applyBorder="1" applyProtection="1">
      <protection locked="0"/>
    </xf>
    <xf numFmtId="0" fontId="10" fillId="2" borderId="16" xfId="0" applyFont="1" applyFill="1" applyBorder="1"/>
    <xf numFmtId="0" fontId="28" fillId="0" borderId="0" xfId="0" applyFont="1" applyFill="1" applyBorder="1" applyAlignment="1">
      <alignment vertical="top"/>
    </xf>
    <xf numFmtId="0" fontId="10" fillId="0" borderId="0" xfId="0" applyFont="1" applyFill="1" applyBorder="1" applyProtection="1">
      <protection locked="0"/>
    </xf>
    <xf numFmtId="0" fontId="10" fillId="3" borderId="23" xfId="0" applyFont="1" applyFill="1" applyBorder="1"/>
    <xf numFmtId="0" fontId="10" fillId="3" borderId="22" xfId="0" applyFont="1" applyFill="1" applyBorder="1"/>
    <xf numFmtId="44" fontId="15" fillId="3" borderId="8" xfId="1" applyNumberFormat="1" applyFont="1" applyFill="1" applyBorder="1" applyProtection="1">
      <protection locked="0"/>
    </xf>
    <xf numFmtId="44" fontId="27" fillId="3" borderId="8" xfId="1" applyNumberFormat="1" applyFont="1" applyFill="1" applyBorder="1" applyProtection="1">
      <protection locked="0"/>
    </xf>
    <xf numFmtId="0" fontId="12" fillId="0" borderId="0" xfId="0" applyFont="1" applyFill="1" applyBorder="1" applyProtection="1">
      <protection locked="0"/>
    </xf>
    <xf numFmtId="0" fontId="11" fillId="0" borderId="0" xfId="0" applyFont="1" applyFill="1" applyBorder="1" applyProtection="1">
      <protection locked="0"/>
    </xf>
    <xf numFmtId="0" fontId="4" fillId="0" borderId="0" xfId="0" applyFont="1" applyFill="1" applyBorder="1" applyAlignment="1" applyProtection="1">
      <alignment shrinkToFit="1"/>
    </xf>
    <xf numFmtId="0" fontId="28" fillId="0" borderId="0" xfId="0" applyFont="1" applyFill="1" applyBorder="1" applyAlignment="1" applyProtection="1">
      <alignment vertical="top"/>
    </xf>
    <xf numFmtId="0" fontId="8" fillId="3" borderId="10" xfId="0" applyFont="1" applyFill="1" applyBorder="1" applyAlignment="1" applyProtection="1">
      <alignment horizontal="center" vertical="top" wrapText="1"/>
    </xf>
    <xf numFmtId="0" fontId="8" fillId="3" borderId="0" xfId="0" applyFont="1" applyFill="1" applyBorder="1" applyAlignment="1" applyProtection="1">
      <alignment horizontal="center" vertical="top" wrapText="1"/>
    </xf>
    <xf numFmtId="0" fontId="33" fillId="0" borderId="0" xfId="0" applyFont="1" applyFill="1"/>
    <xf numFmtId="0" fontId="10" fillId="2" borderId="33" xfId="0" applyFont="1" applyFill="1" applyBorder="1"/>
    <xf numFmtId="0" fontId="1" fillId="0" borderId="0" xfId="0" applyFont="1" applyFill="1" applyBorder="1"/>
    <xf numFmtId="0" fontId="1" fillId="0" borderId="0" xfId="0" applyFont="1" applyFill="1"/>
    <xf numFmtId="0" fontId="6" fillId="0" borderId="0" xfId="0" applyFont="1" applyFill="1"/>
    <xf numFmtId="0" fontId="4" fillId="0" borderId="0" xfId="0" applyFont="1" applyFill="1" applyBorder="1" applyAlignment="1">
      <alignment shrinkToFit="1"/>
    </xf>
    <xf numFmtId="44" fontId="36" fillId="5" borderId="14" xfId="1" applyNumberFormat="1" applyFont="1" applyFill="1" applyBorder="1" applyProtection="1"/>
    <xf numFmtId="44" fontId="36" fillId="5" borderId="1" xfId="1" applyNumberFormat="1" applyFont="1" applyFill="1" applyBorder="1" applyProtection="1"/>
    <xf numFmtId="0" fontId="6" fillId="0" borderId="0" xfId="0" applyFont="1" applyFill="1" applyBorder="1" applyProtection="1"/>
    <xf numFmtId="0" fontId="6" fillId="2" borderId="7" xfId="0" applyFont="1" applyFill="1" applyBorder="1" applyProtection="1"/>
    <xf numFmtId="0" fontId="5" fillId="0" borderId="0" xfId="0" applyFont="1" applyFill="1" applyBorder="1" applyProtection="1"/>
    <xf numFmtId="0" fontId="10" fillId="2" borderId="7" xfId="0" applyFont="1" applyFill="1" applyBorder="1" applyProtection="1"/>
    <xf numFmtId="44" fontId="6" fillId="5" borderId="14" xfId="1" applyNumberFormat="1" applyFont="1" applyFill="1" applyBorder="1" applyProtection="1"/>
    <xf numFmtId="44" fontId="6" fillId="5" borderId="1" xfId="1" applyNumberFormat="1" applyFont="1" applyFill="1" applyBorder="1" applyProtection="1"/>
    <xf numFmtId="0" fontId="33" fillId="0" borderId="0" xfId="0" applyFont="1" applyFill="1" applyBorder="1" applyProtection="1"/>
    <xf numFmtId="44" fontId="10" fillId="6" borderId="15" xfId="3" applyNumberFormat="1" applyFont="1" applyFill="1" applyBorder="1" applyProtection="1"/>
    <xf numFmtId="0" fontId="10" fillId="0" borderId="0" xfId="0" applyFont="1" applyFill="1" applyBorder="1" applyProtection="1"/>
    <xf numFmtId="0" fontId="16" fillId="0" borderId="0" xfId="0" applyFont="1" applyFill="1" applyProtection="1"/>
    <xf numFmtId="0" fontId="10" fillId="3" borderId="8" xfId="0" applyFont="1" applyFill="1" applyBorder="1" applyProtection="1"/>
    <xf numFmtId="0" fontId="10" fillId="2" borderId="1" xfId="0" applyFont="1" applyFill="1" applyBorder="1" applyProtection="1"/>
    <xf numFmtId="0" fontId="10" fillId="2" borderId="15" xfId="0" applyFont="1" applyFill="1" applyBorder="1" applyProtection="1"/>
    <xf numFmtId="0" fontId="10" fillId="2" borderId="14" xfId="0" applyFont="1" applyFill="1" applyBorder="1" applyProtection="1"/>
    <xf numFmtId="0" fontId="5" fillId="0" borderId="0" xfId="0" applyFont="1" applyFill="1" applyProtection="1"/>
    <xf numFmtId="0" fontId="29" fillId="3" borderId="0" xfId="0" applyFont="1" applyFill="1" applyBorder="1" applyAlignment="1" applyProtection="1">
      <alignment horizontal="center" vertical="top" wrapText="1"/>
    </xf>
    <xf numFmtId="44" fontId="10" fillId="6" borderId="1" xfId="3" applyNumberFormat="1" applyFont="1" applyFill="1" applyBorder="1" applyProtection="1"/>
    <xf numFmtId="0" fontId="29" fillId="2" borderId="0" xfId="0" applyFont="1" applyFill="1" applyBorder="1" applyProtection="1"/>
    <xf numFmtId="0" fontId="29" fillId="0" borderId="0" xfId="0" applyFont="1" applyFill="1" applyBorder="1" applyProtection="1"/>
    <xf numFmtId="44" fontId="15" fillId="0" borderId="6" xfId="1" applyNumberFormat="1" applyFont="1" applyFill="1" applyBorder="1" applyProtection="1"/>
    <xf numFmtId="9" fontId="15" fillId="0" borderId="13" xfId="2" applyFont="1" applyFill="1" applyBorder="1" applyProtection="1"/>
    <xf numFmtId="44" fontId="15" fillId="0" borderId="1" xfId="1" applyNumberFormat="1" applyFont="1" applyFill="1" applyBorder="1" applyProtection="1"/>
    <xf numFmtId="9" fontId="15" fillId="0" borderId="15" xfId="2" applyFont="1" applyFill="1" applyBorder="1" applyProtection="1"/>
    <xf numFmtId="44" fontId="35" fillId="0" borderId="1" xfId="3" applyNumberFormat="1" applyFont="1" applyFill="1" applyBorder="1" applyProtection="1"/>
    <xf numFmtId="0" fontId="34" fillId="0" borderId="0" xfId="0" applyFont="1" applyFill="1" applyBorder="1" applyProtection="1"/>
    <xf numFmtId="0" fontId="34" fillId="0" borderId="0" xfId="0" applyFont="1" applyFill="1" applyProtection="1"/>
    <xf numFmtId="0" fontId="11" fillId="0" borderId="0" xfId="0" applyFont="1" applyFill="1" applyBorder="1" applyProtection="1"/>
    <xf numFmtId="0" fontId="12" fillId="0" borderId="0" xfId="0" applyFont="1" applyFill="1" applyBorder="1" applyProtection="1"/>
    <xf numFmtId="0" fontId="4" fillId="0" borderId="0" xfId="0" applyFont="1" applyFill="1" applyBorder="1" applyAlignment="1" applyProtection="1">
      <alignment horizontal="left" shrinkToFit="1"/>
      <protection locked="0"/>
    </xf>
    <xf numFmtId="0" fontId="4" fillId="0" borderId="0" xfId="0" applyFont="1" applyFill="1" applyBorder="1" applyAlignment="1" applyProtection="1">
      <alignment horizontal="left"/>
      <protection locked="0"/>
    </xf>
    <xf numFmtId="0" fontId="9" fillId="0" borderId="0" xfId="0" applyFont="1" applyFill="1" applyAlignment="1">
      <alignment vertical="top" wrapText="1"/>
    </xf>
    <xf numFmtId="44" fontId="15" fillId="0" borderId="1" xfId="3" applyNumberFormat="1" applyFont="1" applyFill="1" applyBorder="1" applyProtection="1">
      <protection locked="0"/>
    </xf>
    <xf numFmtId="0" fontId="16" fillId="0" borderId="0" xfId="0" applyFont="1" applyFill="1" applyBorder="1" applyAlignment="1" applyProtection="1">
      <alignment horizontal="left"/>
      <protection locked="0"/>
    </xf>
    <xf numFmtId="0" fontId="9" fillId="0" borderId="0" xfId="0" applyFont="1" applyFill="1" applyAlignment="1">
      <alignment vertical="top"/>
    </xf>
    <xf numFmtId="0" fontId="10" fillId="0" borderId="0" xfId="0" applyFont="1" applyFill="1" applyBorder="1" applyAlignment="1"/>
    <xf numFmtId="0" fontId="14" fillId="0" borderId="0" xfId="0" applyFont="1" applyFill="1" applyBorder="1" applyAlignment="1">
      <alignment shrinkToFit="1"/>
    </xf>
    <xf numFmtId="0" fontId="13" fillId="2" borderId="0" xfId="0" applyFont="1" applyFill="1" applyBorder="1"/>
    <xf numFmtId="0" fontId="10" fillId="2" borderId="10" xfId="0" applyFont="1" applyFill="1" applyBorder="1"/>
    <xf numFmtId="0" fontId="10" fillId="3" borderId="10" xfId="0" applyFont="1" applyFill="1" applyBorder="1"/>
    <xf numFmtId="0" fontId="8" fillId="3" borderId="10" xfId="0" applyFont="1" applyFill="1" applyBorder="1" applyAlignment="1">
      <alignment horizontal="center" vertical="top" wrapText="1"/>
    </xf>
    <xf numFmtId="0" fontId="10" fillId="2" borderId="11" xfId="0" applyFont="1" applyFill="1" applyBorder="1"/>
    <xf numFmtId="0" fontId="10" fillId="2" borderId="9" xfId="0" applyFont="1" applyFill="1" applyBorder="1"/>
    <xf numFmtId="44" fontId="10" fillId="6" borderId="17" xfId="3" applyNumberFormat="1" applyFont="1" applyFill="1" applyBorder="1" applyProtection="1"/>
    <xf numFmtId="44" fontId="27" fillId="0" borderId="1" xfId="1" applyNumberFormat="1" applyFont="1" applyFill="1" applyBorder="1" applyProtection="1">
      <protection locked="0"/>
    </xf>
    <xf numFmtId="0" fontId="38" fillId="0" borderId="14" xfId="0" applyFont="1" applyBorder="1" applyAlignment="1" applyProtection="1">
      <alignment horizontal="right" vertical="center" wrapText="1" shrinkToFit="1"/>
    </xf>
    <xf numFmtId="0" fontId="39" fillId="0" borderId="12" xfId="0" applyFont="1" applyBorder="1" applyAlignment="1" applyProtection="1">
      <alignment horizontal="right" vertical="center" wrapText="1" shrinkToFit="1"/>
    </xf>
    <xf numFmtId="0" fontId="39" fillId="0" borderId="14" xfId="0" applyFont="1" applyBorder="1" applyAlignment="1" applyProtection="1">
      <alignment horizontal="right" vertical="center" wrapText="1" shrinkToFit="1"/>
    </xf>
    <xf numFmtId="0" fontId="27" fillId="0" borderId="12" xfId="0" applyFont="1" applyBorder="1" applyAlignment="1" applyProtection="1">
      <alignment vertical="center" wrapText="1" shrinkToFit="1"/>
      <protection locked="0"/>
    </xf>
    <xf numFmtId="0" fontId="8" fillId="3" borderId="24" xfId="0" applyFont="1" applyFill="1" applyBorder="1" applyAlignment="1" applyProtection="1">
      <alignment horizontal="center" vertical="top" wrapText="1"/>
    </xf>
    <xf numFmtId="0" fontId="4" fillId="0" borderId="0" xfId="0" applyFont="1" applyFill="1" applyBorder="1" applyAlignment="1" applyProtection="1">
      <alignment horizontal="left" wrapText="1"/>
      <protection locked="0"/>
    </xf>
    <xf numFmtId="0" fontId="10" fillId="2" borderId="9" xfId="0" applyFont="1" applyFill="1" applyBorder="1" applyAlignment="1" applyProtection="1">
      <alignment wrapText="1"/>
    </xf>
    <xf numFmtId="0" fontId="4" fillId="0" borderId="0" xfId="0" applyFont="1" applyFill="1" applyBorder="1" applyAlignment="1">
      <alignment wrapText="1" shrinkToFit="1"/>
    </xf>
    <xf numFmtId="0" fontId="10" fillId="0" borderId="0" xfId="0" applyFont="1" applyFill="1" applyBorder="1" applyAlignment="1">
      <alignment wrapText="1"/>
    </xf>
    <xf numFmtId="0" fontId="15" fillId="0" borderId="14" xfId="0" applyFont="1" applyBorder="1" applyAlignment="1" applyProtection="1">
      <alignment vertical="center" wrapText="1" shrinkToFit="1"/>
      <protection locked="0"/>
    </xf>
    <xf numFmtId="9" fontId="36" fillId="5" borderId="14" xfId="2" applyFont="1" applyFill="1" applyBorder="1" applyAlignment="1" applyProtection="1">
      <alignment horizontal="right" wrapText="1" shrinkToFit="1"/>
    </xf>
    <xf numFmtId="0" fontId="13" fillId="0" borderId="0" xfId="0" applyFont="1" applyFill="1" applyAlignment="1">
      <alignment wrapText="1" shrinkToFit="1"/>
    </xf>
    <xf numFmtId="0" fontId="4" fillId="0" borderId="0" xfId="0" applyFont="1" applyFill="1" applyAlignment="1" applyProtection="1">
      <alignment horizontal="left" wrapText="1" shrinkToFit="1"/>
    </xf>
    <xf numFmtId="0" fontId="4" fillId="0" borderId="0" xfId="0" applyFont="1" applyFill="1" applyBorder="1" applyAlignment="1" applyProtection="1">
      <alignment horizontal="left" wrapText="1"/>
    </xf>
    <xf numFmtId="0" fontId="4" fillId="0" borderId="0" xfId="0" applyFont="1" applyAlignment="1">
      <alignment horizontal="left" wrapText="1" shrinkToFit="1"/>
    </xf>
    <xf numFmtId="44" fontId="15" fillId="0" borderId="6" xfId="3" applyNumberFormat="1" applyFont="1" applyFill="1" applyBorder="1" applyProtection="1">
      <protection locked="0"/>
    </xf>
    <xf numFmtId="0" fontId="4" fillId="0" borderId="0" xfId="0" applyFont="1" applyFill="1" applyAlignment="1">
      <alignment horizontal="left" wrapText="1" shrinkToFit="1"/>
    </xf>
    <xf numFmtId="44" fontId="15" fillId="0" borderId="30" xfId="1" applyNumberFormat="1" applyFont="1" applyFill="1" applyBorder="1" applyProtection="1">
      <protection locked="0"/>
    </xf>
    <xf numFmtId="44" fontId="15" fillId="0" borderId="32" xfId="1" applyNumberFormat="1" applyFont="1" applyFill="1" applyBorder="1" applyProtection="1">
      <protection locked="0"/>
    </xf>
    <xf numFmtId="0" fontId="10" fillId="2" borderId="32" xfId="0" applyFont="1" applyFill="1" applyBorder="1" applyProtection="1"/>
    <xf numFmtId="44" fontId="36" fillId="5" borderId="32" xfId="1" applyNumberFormat="1" applyFont="1" applyFill="1" applyBorder="1" applyProtection="1"/>
    <xf numFmtId="0" fontId="8" fillId="3" borderId="11" xfId="0" applyFont="1" applyFill="1" applyBorder="1" applyAlignment="1">
      <alignment horizontal="center" vertical="top" wrapText="1"/>
    </xf>
    <xf numFmtId="0" fontId="8" fillId="0" borderId="0" xfId="0" applyFont="1" applyFill="1" applyBorder="1" applyAlignment="1" applyProtection="1">
      <alignment horizontal="center" vertical="top" wrapText="1"/>
    </xf>
    <xf numFmtId="44" fontId="15" fillId="0" borderId="0" xfId="1" applyNumberFormat="1" applyFont="1" applyFill="1" applyBorder="1" applyProtection="1">
      <protection locked="0"/>
    </xf>
    <xf numFmtId="44" fontId="27" fillId="0" borderId="0" xfId="1" applyNumberFormat="1" applyFont="1" applyFill="1" applyBorder="1" applyProtection="1">
      <protection locked="0"/>
    </xf>
    <xf numFmtId="44" fontId="4" fillId="0" borderId="0" xfId="1" applyNumberFormat="1" applyFont="1" applyFill="1" applyBorder="1" applyProtection="1"/>
    <xf numFmtId="49" fontId="15" fillId="0" borderId="13" xfId="3" applyNumberFormat="1" applyFont="1" applyFill="1" applyBorder="1" applyAlignment="1" applyProtection="1">
      <alignment horizontal="left" vertical="center" wrapText="1"/>
      <protection locked="0"/>
    </xf>
    <xf numFmtId="49" fontId="15" fillId="0" borderId="15" xfId="3" applyNumberFormat="1" applyFont="1" applyFill="1" applyBorder="1" applyAlignment="1" applyProtection="1">
      <alignment horizontal="left" vertical="center" wrapText="1"/>
      <protection locked="0"/>
    </xf>
    <xf numFmtId="0" fontId="7" fillId="2" borderId="42" xfId="0" applyFont="1" applyFill="1" applyBorder="1" applyAlignment="1">
      <alignment vertical="top" wrapText="1"/>
    </xf>
    <xf numFmtId="44" fontId="15" fillId="0" borderId="12" xfId="3" applyNumberFormat="1" applyFont="1" applyFill="1" applyBorder="1" applyAlignment="1" applyProtection="1">
      <alignment horizontal="left"/>
      <protection locked="0"/>
    </xf>
    <xf numFmtId="44" fontId="27" fillId="0" borderId="14" xfId="1" applyNumberFormat="1" applyFont="1" applyFill="1" applyBorder="1" applyAlignment="1" applyProtection="1">
      <alignment horizontal="left"/>
      <protection locked="0"/>
    </xf>
    <xf numFmtId="44" fontId="15" fillId="0" borderId="14" xfId="1" applyNumberFormat="1" applyFont="1" applyFill="1" applyBorder="1" applyAlignment="1" applyProtection="1">
      <alignment horizontal="left"/>
      <protection locked="0"/>
    </xf>
    <xf numFmtId="44" fontId="15" fillId="0" borderId="6" xfId="3" applyNumberFormat="1" applyFont="1" applyFill="1" applyBorder="1" applyAlignment="1" applyProtection="1">
      <alignment horizontal="left" vertical="center" wrapText="1"/>
      <protection locked="0"/>
    </xf>
    <xf numFmtId="44" fontId="15" fillId="0" borderId="1" xfId="3" applyNumberFormat="1" applyFont="1" applyFill="1" applyBorder="1" applyAlignment="1" applyProtection="1">
      <alignment horizontal="left" vertical="center" wrapText="1"/>
      <protection locked="0"/>
    </xf>
    <xf numFmtId="0" fontId="13" fillId="0" borderId="0" xfId="0" applyFont="1" applyFill="1" applyAlignment="1">
      <alignment horizontal="left"/>
    </xf>
    <xf numFmtId="0" fontId="13" fillId="0" borderId="0" xfId="0" applyFont="1" applyFill="1" applyBorder="1" applyAlignment="1">
      <alignment horizontal="left"/>
    </xf>
    <xf numFmtId="44" fontId="15" fillId="0" borderId="3" xfId="1" applyNumberFormat="1" applyFont="1" applyFill="1" applyBorder="1" applyProtection="1">
      <protection locked="0"/>
    </xf>
    <xf numFmtId="0" fontId="27" fillId="0" borderId="14" xfId="0" applyFont="1" applyBorder="1" applyAlignment="1" applyProtection="1">
      <alignment vertical="center" wrapText="1" shrinkToFit="1"/>
    </xf>
    <xf numFmtId="0" fontId="27" fillId="0" borderId="12" xfId="0" applyFont="1" applyBorder="1" applyAlignment="1" applyProtection="1">
      <alignment vertical="center" wrapText="1" shrinkToFit="1"/>
    </xf>
    <xf numFmtId="0" fontId="27" fillId="0" borderId="14" xfId="0" applyFont="1" applyFill="1" applyBorder="1" applyAlignment="1" applyProtection="1">
      <alignment horizontal="left" vertical="center" wrapText="1" shrinkToFit="1"/>
    </xf>
    <xf numFmtId="0" fontId="15" fillId="3" borderId="14" xfId="0" applyFont="1" applyFill="1" applyBorder="1" applyAlignment="1" applyProtection="1">
      <alignment horizontal="right" vertical="center" wrapText="1" shrinkToFit="1"/>
    </xf>
    <xf numFmtId="44" fontId="36" fillId="5" borderId="3" xfId="1" applyNumberFormat="1" applyFont="1" applyFill="1" applyBorder="1" applyProtection="1"/>
    <xf numFmtId="0" fontId="40" fillId="4" borderId="19" xfId="0" applyFont="1" applyFill="1" applyBorder="1" applyAlignment="1">
      <alignment vertical="top" wrapText="1" shrinkToFit="1"/>
    </xf>
    <xf numFmtId="44" fontId="15" fillId="0" borderId="13" xfId="3" applyNumberFormat="1" applyFont="1" applyFill="1" applyBorder="1" applyProtection="1"/>
    <xf numFmtId="44" fontId="15" fillId="0" borderId="15" xfId="3" applyNumberFormat="1" applyFont="1" applyFill="1" applyBorder="1" applyProtection="1"/>
    <xf numFmtId="0" fontId="10" fillId="2" borderId="33" xfId="0" applyFont="1" applyFill="1" applyBorder="1" applyProtection="1"/>
    <xf numFmtId="0" fontId="15" fillId="0" borderId="14" xfId="0" applyFont="1" applyBorder="1" applyAlignment="1" applyProtection="1">
      <alignment wrapText="1" shrinkToFit="1"/>
      <protection locked="0"/>
    </xf>
    <xf numFmtId="44" fontId="27" fillId="3" borderId="0" xfId="0" applyNumberFormat="1" applyFont="1" applyFill="1" applyBorder="1" applyAlignment="1" applyProtection="1">
      <alignment horizontal="center" vertical="top" wrapText="1"/>
      <protection locked="0"/>
    </xf>
    <xf numFmtId="0" fontId="15" fillId="0" borderId="0" xfId="0" applyFont="1" applyFill="1" applyBorder="1" applyProtection="1">
      <protection locked="0"/>
    </xf>
    <xf numFmtId="0" fontId="42" fillId="2" borderId="8" xfId="0" applyFont="1" applyFill="1" applyBorder="1" applyProtection="1">
      <protection locked="0"/>
    </xf>
    <xf numFmtId="44" fontId="15" fillId="6" borderId="12" xfId="3" applyNumberFormat="1" applyFont="1" applyFill="1" applyBorder="1" applyProtection="1"/>
    <xf numFmtId="44" fontId="15" fillId="3" borderId="7" xfId="3" applyNumberFormat="1" applyFont="1" applyFill="1" applyBorder="1" applyProtection="1"/>
    <xf numFmtId="44" fontId="15" fillId="6" borderId="6" xfId="3" applyNumberFormat="1" applyFont="1" applyFill="1" applyBorder="1" applyProtection="1"/>
    <xf numFmtId="44" fontId="15" fillId="3" borderId="7" xfId="0" applyNumberFormat="1" applyFont="1" applyFill="1" applyBorder="1" applyProtection="1"/>
    <xf numFmtId="44" fontId="15" fillId="6" borderId="39" xfId="3" applyNumberFormat="1" applyFont="1" applyFill="1" applyBorder="1" applyProtection="1"/>
    <xf numFmtId="44" fontId="15" fillId="6" borderId="13" xfId="3" applyNumberFormat="1" applyFont="1" applyFill="1" applyBorder="1" applyProtection="1"/>
    <xf numFmtId="0" fontId="15" fillId="0" borderId="0" xfId="0" applyFont="1" applyFill="1" applyBorder="1" applyProtection="1"/>
    <xf numFmtId="44" fontId="15" fillId="6" borderId="32" xfId="1" applyNumberFormat="1" applyFont="1" applyFill="1" applyBorder="1" applyProtection="1"/>
    <xf numFmtId="44" fontId="15" fillId="0" borderId="14" xfId="3" applyNumberFormat="1" applyFont="1" applyFill="1" applyBorder="1" applyProtection="1">
      <protection locked="0"/>
    </xf>
    <xf numFmtId="44" fontId="15" fillId="3" borderId="7" xfId="3" applyNumberFormat="1" applyFont="1" applyFill="1" applyBorder="1" applyProtection="1">
      <protection locked="0"/>
    </xf>
    <xf numFmtId="44" fontId="15" fillId="2" borderId="7" xfId="0" applyNumberFormat="1" applyFont="1" applyFill="1" applyBorder="1"/>
    <xf numFmtId="44" fontId="15" fillId="0" borderId="3" xfId="3" applyNumberFormat="1" applyFont="1" applyFill="1" applyBorder="1" applyProtection="1"/>
    <xf numFmtId="44" fontId="15" fillId="0" borderId="1" xfId="3" applyNumberFormat="1" applyFont="1" applyFill="1" applyBorder="1" applyProtection="1"/>
    <xf numFmtId="44" fontId="15" fillId="2" borderId="7" xfId="0" applyNumberFormat="1" applyFont="1" applyFill="1" applyBorder="1" applyProtection="1"/>
    <xf numFmtId="44" fontId="15" fillId="3" borderId="8" xfId="3" applyNumberFormat="1" applyFont="1" applyFill="1" applyBorder="1" applyProtection="1">
      <protection locked="0"/>
    </xf>
    <xf numFmtId="0" fontId="43" fillId="2" borderId="8" xfId="0" applyFont="1" applyFill="1" applyBorder="1" applyProtection="1"/>
    <xf numFmtId="44" fontId="39" fillId="0" borderId="14" xfId="3" applyNumberFormat="1" applyFont="1" applyFill="1" applyBorder="1" applyProtection="1"/>
    <xf numFmtId="44" fontId="39" fillId="3" borderId="8" xfId="3" applyNumberFormat="1" applyFont="1" applyFill="1" applyBorder="1" applyProtection="1"/>
    <xf numFmtId="44" fontId="39" fillId="0" borderId="1" xfId="3" applyNumberFormat="1" applyFont="1" applyFill="1" applyBorder="1" applyProtection="1"/>
    <xf numFmtId="44" fontId="39" fillId="2" borderId="7" xfId="0" applyNumberFormat="1" applyFont="1" applyFill="1" applyBorder="1" applyProtection="1"/>
    <xf numFmtId="44" fontId="39" fillId="0" borderId="3" xfId="3" applyNumberFormat="1" applyFont="1" applyFill="1" applyBorder="1" applyProtection="1"/>
    <xf numFmtId="0" fontId="39" fillId="0" borderId="0" xfId="0" applyFont="1" applyFill="1" applyBorder="1" applyProtection="1"/>
    <xf numFmtId="44" fontId="39" fillId="0" borderId="32" xfId="3" applyNumberFormat="1" applyFont="1" applyFill="1" applyBorder="1" applyProtection="1"/>
    <xf numFmtId="44" fontId="15" fillId="6" borderId="14" xfId="3" applyNumberFormat="1" applyFont="1" applyFill="1" applyBorder="1" applyProtection="1"/>
    <xf numFmtId="0" fontId="15" fillId="3" borderId="7" xfId="0" applyFont="1" applyFill="1" applyBorder="1" applyProtection="1"/>
    <xf numFmtId="44" fontId="15" fillId="6" borderId="1" xfId="3" applyNumberFormat="1" applyFont="1" applyFill="1" applyBorder="1" applyProtection="1"/>
    <xf numFmtId="44" fontId="15" fillId="6" borderId="3" xfId="3" applyNumberFormat="1" applyFont="1" applyFill="1" applyBorder="1" applyProtection="1"/>
    <xf numFmtId="44" fontId="15" fillId="6" borderId="32" xfId="3" applyNumberFormat="1" applyFont="1" applyFill="1" applyBorder="1" applyProtection="1"/>
    <xf numFmtId="44" fontId="15" fillId="0" borderId="32" xfId="3" applyNumberFormat="1" applyFont="1" applyFill="1" applyBorder="1" applyProtection="1">
      <protection locked="0"/>
    </xf>
    <xf numFmtId="0" fontId="42" fillId="2" borderId="8" xfId="0" applyFont="1" applyFill="1" applyBorder="1" applyProtection="1"/>
    <xf numFmtId="44" fontId="15" fillId="3" borderId="8" xfId="3" applyNumberFormat="1" applyFont="1" applyFill="1" applyBorder="1" applyProtection="1"/>
    <xf numFmtId="44" fontId="15" fillId="2" borderId="45" xfId="0" applyNumberFormat="1" applyFont="1" applyFill="1" applyBorder="1" applyProtection="1"/>
    <xf numFmtId="0" fontId="27" fillId="0" borderId="14" xfId="0" applyFont="1" applyBorder="1" applyAlignment="1" applyProtection="1">
      <alignment wrapText="1" shrinkToFit="1"/>
    </xf>
    <xf numFmtId="9" fontId="15" fillId="6" borderId="15" xfId="2" applyFont="1" applyFill="1" applyBorder="1" applyProtection="1"/>
    <xf numFmtId="44" fontId="15" fillId="3" borderId="5" xfId="3" applyNumberFormat="1" applyFont="1" applyFill="1" applyBorder="1" applyProtection="1">
      <protection locked="0"/>
    </xf>
    <xf numFmtId="44" fontId="15" fillId="2" borderId="6" xfId="0" applyNumberFormat="1" applyFont="1" applyFill="1" applyBorder="1"/>
    <xf numFmtId="44" fontId="15" fillId="2" borderId="6" xfId="0" applyNumberFormat="1" applyFont="1" applyFill="1" applyBorder="1" applyProtection="1"/>
    <xf numFmtId="44" fontId="39" fillId="0" borderId="12" xfId="3" applyNumberFormat="1" applyFont="1" applyFill="1" applyBorder="1" applyProtection="1"/>
    <xf numFmtId="44" fontId="39" fillId="0" borderId="6" xfId="3" applyNumberFormat="1" applyFont="1" applyFill="1" applyBorder="1" applyProtection="1"/>
    <xf numFmtId="44" fontId="39" fillId="0" borderId="39" xfId="3" applyNumberFormat="1" applyFont="1" applyFill="1" applyBorder="1" applyProtection="1"/>
    <xf numFmtId="44" fontId="39" fillId="0" borderId="30" xfId="3" applyNumberFormat="1" applyFont="1" applyFill="1" applyBorder="1" applyProtection="1"/>
    <xf numFmtId="44" fontId="15" fillId="0" borderId="3" xfId="1" applyNumberFormat="1" applyFont="1" applyFill="1" applyBorder="1" applyProtection="1"/>
    <xf numFmtId="44" fontId="39" fillId="0" borderId="14" xfId="1" applyNumberFormat="1" applyFont="1" applyFill="1" applyBorder="1" applyProtection="1"/>
    <xf numFmtId="44" fontId="39" fillId="0" borderId="1" xfId="1" applyNumberFormat="1" applyFont="1" applyFill="1" applyBorder="1" applyProtection="1"/>
    <xf numFmtId="44" fontId="39" fillId="0" borderId="3" xfId="1" applyNumberFormat="1" applyFont="1" applyFill="1" applyBorder="1" applyProtection="1"/>
    <xf numFmtId="44" fontId="39" fillId="0" borderId="32" xfId="1" applyNumberFormat="1" applyFont="1" applyFill="1" applyBorder="1" applyProtection="1"/>
    <xf numFmtId="44" fontId="15" fillId="3" borderId="14" xfId="1" applyNumberFormat="1" applyFont="1" applyFill="1" applyBorder="1" applyProtection="1"/>
    <xf numFmtId="44" fontId="15" fillId="3" borderId="1" xfId="1" applyNumberFormat="1" applyFont="1" applyFill="1" applyBorder="1" applyProtection="1"/>
    <xf numFmtId="44" fontId="15" fillId="3" borderId="3" xfId="1" applyNumberFormat="1" applyFont="1" applyFill="1" applyBorder="1" applyProtection="1"/>
    <xf numFmtId="9" fontId="15" fillId="3" borderId="15" xfId="2" applyFont="1" applyFill="1" applyBorder="1" applyProtection="1"/>
    <xf numFmtId="44" fontId="15" fillId="3" borderId="32" xfId="1" applyNumberFormat="1" applyFont="1" applyFill="1" applyBorder="1" applyProtection="1"/>
    <xf numFmtId="0" fontId="15" fillId="0" borderId="14" xfId="0" applyFont="1" applyFill="1" applyBorder="1" applyAlignment="1" applyProtection="1">
      <alignment horizontal="right" wrapText="1" shrinkToFit="1"/>
    </xf>
    <xf numFmtId="0" fontId="44" fillId="2" borderId="8" xfId="0" applyFont="1" applyFill="1" applyBorder="1" applyProtection="1"/>
    <xf numFmtId="44" fontId="27" fillId="0" borderId="14" xfId="1" applyNumberFormat="1" applyFont="1" applyFill="1" applyBorder="1" applyProtection="1"/>
    <xf numFmtId="44" fontId="27" fillId="0" borderId="1" xfId="1" applyNumberFormat="1" applyFont="1" applyFill="1" applyBorder="1" applyProtection="1"/>
    <xf numFmtId="44" fontId="27" fillId="0" borderId="3" xfId="1" applyNumberFormat="1" applyFont="1" applyFill="1" applyBorder="1" applyProtection="1"/>
    <xf numFmtId="44" fontId="27" fillId="2" borderId="8" xfId="0" applyNumberFormat="1" applyFont="1" applyFill="1" applyBorder="1" applyProtection="1"/>
    <xf numFmtId="44" fontId="27" fillId="2" borderId="7" xfId="0" applyNumberFormat="1" applyFont="1" applyFill="1" applyBorder="1" applyProtection="1"/>
    <xf numFmtId="9" fontId="27" fillId="0" borderId="15" xfId="2" applyFont="1" applyFill="1" applyBorder="1" applyProtection="1"/>
    <xf numFmtId="0" fontId="27" fillId="0" borderId="0" xfId="0" applyFont="1" applyFill="1" applyBorder="1" applyProtection="1"/>
    <xf numFmtId="44" fontId="27" fillId="0" borderId="32" xfId="1" applyNumberFormat="1" applyFont="1" applyFill="1" applyBorder="1" applyProtection="1"/>
    <xf numFmtId="10" fontId="15" fillId="0" borderId="14" xfId="0" applyNumberFormat="1" applyFont="1" applyFill="1" applyBorder="1" applyAlignment="1" applyProtection="1">
      <alignment wrapText="1" shrinkToFit="1"/>
      <protection locked="0"/>
    </xf>
    <xf numFmtId="0" fontId="36" fillId="2" borderId="8" xfId="0" applyFont="1" applyFill="1" applyBorder="1" applyProtection="1"/>
    <xf numFmtId="44" fontId="36" fillId="2" borderId="8" xfId="0" applyNumberFormat="1" applyFont="1" applyFill="1" applyBorder="1" applyProtection="1"/>
    <xf numFmtId="44" fontId="36" fillId="2" borderId="7" xfId="0" applyNumberFormat="1" applyFont="1" applyFill="1" applyBorder="1" applyProtection="1"/>
    <xf numFmtId="0" fontId="36" fillId="0" borderId="0" xfId="0" applyFont="1" applyFill="1" applyBorder="1" applyProtection="1"/>
    <xf numFmtId="0" fontId="27" fillId="2" borderId="14" xfId="0" applyFont="1" applyFill="1" applyBorder="1" applyAlignment="1" applyProtection="1">
      <alignment wrapText="1"/>
    </xf>
    <xf numFmtId="0" fontId="27" fillId="2" borderId="8" xfId="0" applyFont="1" applyFill="1" applyBorder="1" applyProtection="1"/>
    <xf numFmtId="44" fontId="27" fillId="2" borderId="14" xfId="0" applyNumberFormat="1" applyFont="1" applyFill="1" applyBorder="1" applyProtection="1"/>
    <xf numFmtId="44" fontId="27" fillId="2" borderId="1" xfId="0" applyNumberFormat="1" applyFont="1" applyFill="1" applyBorder="1" applyProtection="1"/>
    <xf numFmtId="44" fontId="27" fillId="2" borderId="3" xfId="0" applyNumberFormat="1" applyFont="1" applyFill="1" applyBorder="1" applyProtection="1"/>
    <xf numFmtId="44" fontId="27" fillId="2" borderId="15" xfId="0" applyNumberFormat="1" applyFont="1" applyFill="1" applyBorder="1" applyProtection="1"/>
    <xf numFmtId="44" fontId="27" fillId="2" borderId="32" xfId="0" applyNumberFormat="1" applyFont="1" applyFill="1" applyBorder="1" applyProtection="1"/>
    <xf numFmtId="44" fontId="15" fillId="6" borderId="30" xfId="3" applyNumberFormat="1" applyFont="1" applyFill="1" applyBorder="1" applyProtection="1"/>
    <xf numFmtId="44" fontId="15" fillId="0" borderId="0" xfId="3" applyNumberFormat="1" applyFont="1" applyFill="1" applyBorder="1" applyProtection="1">
      <protection locked="0"/>
    </xf>
    <xf numFmtId="44" fontId="15" fillId="0" borderId="32" xfId="3" applyNumberFormat="1" applyFont="1" applyFill="1" applyBorder="1" applyProtection="1"/>
    <xf numFmtId="44" fontId="39" fillId="0" borderId="0" xfId="3" applyNumberFormat="1" applyFont="1" applyFill="1" applyBorder="1" applyProtection="1"/>
    <xf numFmtId="44" fontId="15" fillId="0" borderId="0" xfId="3" applyNumberFormat="1" applyFont="1" applyFill="1" applyBorder="1" applyProtection="1"/>
    <xf numFmtId="0" fontId="42" fillId="2" borderId="15" xfId="0" applyFont="1" applyFill="1" applyBorder="1" applyProtection="1"/>
    <xf numFmtId="44" fontId="27" fillId="0" borderId="0" xfId="3" applyNumberFormat="1" applyFont="1" applyFill="1" applyBorder="1" applyProtection="1"/>
    <xf numFmtId="10" fontId="15" fillId="0" borderId="14" xfId="0" applyNumberFormat="1" applyFont="1" applyFill="1" applyBorder="1" applyAlignment="1" applyProtection="1">
      <alignment wrapText="1" shrinkToFit="1"/>
    </xf>
    <xf numFmtId="44" fontId="36" fillId="5" borderId="32" xfId="3" applyNumberFormat="1" applyFont="1" applyFill="1" applyBorder="1" applyProtection="1"/>
    <xf numFmtId="44" fontId="36" fillId="0" borderId="0" xfId="3" applyNumberFormat="1" applyFont="1" applyFill="1" applyBorder="1" applyProtection="1"/>
    <xf numFmtId="44" fontId="15" fillId="0" borderId="14" xfId="3" applyNumberFormat="1" applyFont="1" applyFill="1" applyBorder="1" applyAlignment="1" applyProtection="1">
      <alignment horizontal="left"/>
      <protection locked="0"/>
    </xf>
    <xf numFmtId="44" fontId="15" fillId="0" borderId="25" xfId="3" applyNumberFormat="1" applyFont="1" applyFill="1" applyBorder="1" applyAlignment="1" applyProtection="1">
      <alignment horizontal="left"/>
      <protection locked="0"/>
    </xf>
    <xf numFmtId="44" fontId="15" fillId="0" borderId="2" xfId="3" applyNumberFormat="1" applyFont="1" applyFill="1" applyBorder="1" applyAlignment="1" applyProtection="1">
      <alignment horizontal="left"/>
      <protection locked="0"/>
    </xf>
    <xf numFmtId="44" fontId="15" fillId="0" borderId="26" xfId="3" applyNumberFormat="1" applyFont="1" applyFill="1" applyBorder="1" applyAlignment="1" applyProtection="1">
      <alignment horizontal="left"/>
      <protection locked="0"/>
    </xf>
    <xf numFmtId="44" fontId="15" fillId="6" borderId="47" xfId="3" applyNumberFormat="1" applyFont="1" applyFill="1" applyBorder="1" applyProtection="1"/>
    <xf numFmtId="0" fontId="15" fillId="3" borderId="0" xfId="0" applyFont="1" applyFill="1" applyBorder="1" applyProtection="1">
      <protection locked="0"/>
    </xf>
    <xf numFmtId="0" fontId="5" fillId="3" borderId="0" xfId="0" applyFont="1" applyFill="1" applyBorder="1" applyProtection="1"/>
    <xf numFmtId="9" fontId="29" fillId="0" borderId="31" xfId="0" applyNumberFormat="1" applyFont="1" applyFill="1" applyBorder="1" applyAlignment="1" applyProtection="1">
      <alignment horizontal="center"/>
    </xf>
    <xf numFmtId="9" fontId="29" fillId="3" borderId="8" xfId="0" applyNumberFormat="1" applyFont="1" applyFill="1" applyBorder="1" applyAlignment="1" applyProtection="1">
      <alignment horizontal="center"/>
    </xf>
    <xf numFmtId="0" fontId="5" fillId="3" borderId="48" xfId="0" applyFont="1" applyFill="1" applyBorder="1" applyAlignment="1" applyProtection="1">
      <alignment vertical="top"/>
    </xf>
    <xf numFmtId="0" fontId="5" fillId="3" borderId="10" xfId="0" applyFont="1" applyFill="1" applyBorder="1" applyAlignment="1" applyProtection="1">
      <alignment vertical="top"/>
    </xf>
    <xf numFmtId="0" fontId="15" fillId="0" borderId="14" xfId="0" applyFont="1" applyBorder="1" applyAlignment="1" applyProtection="1">
      <alignment wrapText="1" shrinkToFit="1"/>
    </xf>
    <xf numFmtId="0" fontId="6" fillId="5" borderId="14" xfId="0" applyFont="1" applyFill="1" applyBorder="1" applyAlignment="1" applyProtection="1">
      <alignment horizontal="right" wrapText="1" shrinkToFit="1"/>
    </xf>
    <xf numFmtId="0" fontId="5" fillId="2" borderId="14" xfId="0" applyFont="1" applyFill="1" applyBorder="1" applyAlignment="1" applyProtection="1">
      <alignment wrapText="1"/>
    </xf>
    <xf numFmtId="0" fontId="29" fillId="0" borderId="37" xfId="0" applyFont="1" applyFill="1" applyBorder="1" applyAlignment="1" applyProtection="1">
      <alignment wrapText="1" shrinkToFit="1"/>
    </xf>
    <xf numFmtId="0" fontId="15" fillId="0" borderId="12" xfId="0" applyFont="1" applyBorder="1" applyAlignment="1" applyProtection="1">
      <alignment wrapText="1" shrinkToFit="1"/>
    </xf>
    <xf numFmtId="0" fontId="10" fillId="3" borderId="0" xfId="0" applyFont="1" applyFill="1" applyBorder="1" applyProtection="1">
      <protection locked="0"/>
    </xf>
    <xf numFmtId="0" fontId="5" fillId="3" borderId="20" xfId="0" applyFont="1" applyFill="1" applyBorder="1" applyAlignment="1" applyProtection="1">
      <alignment vertical="top"/>
    </xf>
    <xf numFmtId="0" fontId="10" fillId="0" borderId="12" xfId="0" applyFont="1" applyBorder="1" applyAlignment="1" applyProtection="1">
      <alignment wrapText="1" shrinkToFit="1"/>
    </xf>
    <xf numFmtId="0" fontId="10" fillId="0" borderId="14" xfId="0" applyFont="1" applyBorder="1" applyAlignment="1" applyProtection="1">
      <alignment wrapText="1" shrinkToFit="1"/>
    </xf>
    <xf numFmtId="0" fontId="6" fillId="5" borderId="33" xfId="0" applyFont="1" applyFill="1" applyBorder="1" applyAlignment="1" applyProtection="1">
      <alignment horizontal="right" wrapText="1" shrinkToFit="1"/>
    </xf>
    <xf numFmtId="0" fontId="16" fillId="3" borderId="38" xfId="0" applyFont="1" applyFill="1" applyBorder="1" applyProtection="1"/>
    <xf numFmtId="44" fontId="4" fillId="5" borderId="18" xfId="1" applyNumberFormat="1" applyFont="1" applyFill="1" applyBorder="1" applyProtection="1"/>
    <xf numFmtId="44" fontId="6" fillId="5" borderId="18" xfId="1" applyNumberFormat="1" applyFont="1" applyFill="1" applyBorder="1" applyProtection="1"/>
    <xf numFmtId="9" fontId="36" fillId="5" borderId="37" xfId="2" applyFont="1" applyFill="1" applyBorder="1" applyAlignment="1" applyProtection="1">
      <alignment horizontal="right" wrapText="1" shrinkToFit="1"/>
    </xf>
    <xf numFmtId="0" fontId="10" fillId="2" borderId="9" xfId="0" applyFont="1" applyFill="1" applyBorder="1" applyAlignment="1">
      <alignment wrapText="1"/>
    </xf>
    <xf numFmtId="0" fontId="10" fillId="2" borderId="11" xfId="0" applyFont="1" applyFill="1" applyBorder="1" applyProtection="1"/>
    <xf numFmtId="44" fontId="39" fillId="0" borderId="15" xfId="3" applyNumberFormat="1" applyFont="1" applyFill="1" applyBorder="1" applyProtection="1"/>
    <xf numFmtId="44" fontId="15" fillId="6" borderId="15" xfId="3" applyNumberFormat="1" applyFont="1" applyFill="1" applyBorder="1" applyProtection="1"/>
    <xf numFmtId="44" fontId="27" fillId="0" borderId="15" xfId="3" applyNumberFormat="1" applyFont="1" applyFill="1" applyBorder="1" applyProtection="1"/>
    <xf numFmtId="44" fontId="36" fillId="5" borderId="18" xfId="3" applyNumberFormat="1" applyFont="1" applyFill="1" applyBorder="1" applyProtection="1"/>
    <xf numFmtId="0" fontId="7" fillId="2" borderId="24" xfId="0" applyFont="1" applyFill="1" applyBorder="1" applyAlignment="1">
      <alignment vertical="top" wrapText="1"/>
    </xf>
    <xf numFmtId="0" fontId="16" fillId="3" borderId="22" xfId="0" applyFont="1" applyFill="1" applyBorder="1" applyProtection="1"/>
    <xf numFmtId="0" fontId="6" fillId="5" borderId="16" xfId="0" applyFont="1" applyFill="1" applyBorder="1" applyAlignment="1" applyProtection="1">
      <alignment horizontal="right" wrapText="1" shrinkToFit="1"/>
    </xf>
    <xf numFmtId="0" fontId="4" fillId="0" borderId="0" xfId="0" applyFont="1" applyFill="1" applyBorder="1" applyAlignment="1" applyProtection="1">
      <alignment horizontal="center" shrinkToFit="1"/>
    </xf>
    <xf numFmtId="0" fontId="8" fillId="0" borderId="49" xfId="0" applyFont="1" applyFill="1" applyBorder="1" applyAlignment="1" applyProtection="1">
      <alignment horizontal="center" wrapText="1"/>
    </xf>
    <xf numFmtId="44" fontId="15" fillId="0" borderId="49" xfId="1" applyNumberFormat="1" applyFont="1" applyFill="1" applyBorder="1" applyProtection="1">
      <protection locked="0"/>
    </xf>
    <xf numFmtId="0" fontId="10" fillId="0" borderId="49" xfId="0" applyFont="1" applyFill="1" applyBorder="1" applyProtection="1"/>
    <xf numFmtId="9" fontId="29" fillId="0" borderId="49" xfId="0" applyNumberFormat="1" applyFont="1" applyFill="1" applyBorder="1" applyAlignment="1" applyProtection="1">
      <alignment horizontal="center"/>
    </xf>
    <xf numFmtId="44" fontId="15" fillId="0" borderId="35" xfId="3" applyNumberFormat="1" applyFont="1" applyFill="1" applyBorder="1" applyProtection="1"/>
    <xf numFmtId="44" fontId="15" fillId="0" borderId="35" xfId="1" applyNumberFormat="1" applyFont="1" applyFill="1" applyBorder="1" applyProtection="1">
      <protection locked="0"/>
    </xf>
    <xf numFmtId="44" fontId="39" fillId="0" borderId="35" xfId="3" applyNumberFormat="1" applyFont="1" applyFill="1" applyBorder="1" applyProtection="1"/>
    <xf numFmtId="44" fontId="15" fillId="0" borderId="35" xfId="3" applyNumberFormat="1" applyFont="1" applyFill="1" applyBorder="1" applyProtection="1">
      <protection locked="0"/>
    </xf>
    <xf numFmtId="44" fontId="39" fillId="0" borderId="35" xfId="1" applyNumberFormat="1" applyFont="1" applyFill="1" applyBorder="1" applyProtection="1"/>
    <xf numFmtId="44" fontId="15" fillId="0" borderId="35" xfId="1" applyNumberFormat="1" applyFont="1" applyFill="1" applyBorder="1" applyProtection="1"/>
    <xf numFmtId="44" fontId="27" fillId="0" borderId="35" xfId="1" applyNumberFormat="1" applyFont="1" applyFill="1" applyBorder="1" applyProtection="1"/>
    <xf numFmtId="44" fontId="36" fillId="0" borderId="35" xfId="1" applyNumberFormat="1" applyFont="1" applyFill="1" applyBorder="1" applyProtection="1"/>
    <xf numFmtId="44" fontId="27" fillId="0" borderId="35" xfId="0" applyNumberFormat="1" applyFont="1" applyFill="1" applyBorder="1" applyProtection="1"/>
    <xf numFmtId="0" fontId="10" fillId="0" borderId="35" xfId="0" applyFont="1" applyFill="1" applyBorder="1"/>
    <xf numFmtId="44" fontId="27" fillId="0" borderId="32" xfId="3" applyNumberFormat="1" applyFont="1" applyFill="1" applyBorder="1" applyProtection="1"/>
    <xf numFmtId="0" fontId="46" fillId="0" borderId="0" xfId="0" applyFont="1"/>
    <xf numFmtId="0" fontId="47" fillId="0" borderId="0" xfId="0" applyFont="1"/>
    <xf numFmtId="0" fontId="48" fillId="0" borderId="0" xfId="0" applyFont="1"/>
    <xf numFmtId="3" fontId="49" fillId="0" borderId="0" xfId="0" applyNumberFormat="1" applyFont="1" applyAlignment="1">
      <alignment horizontal="left" vertical="center" wrapText="1"/>
    </xf>
    <xf numFmtId="164" fontId="49" fillId="0" borderId="0" xfId="0" applyNumberFormat="1" applyFont="1" applyAlignment="1">
      <alignment horizontal="left" vertical="center" wrapText="1"/>
    </xf>
    <xf numFmtId="0" fontId="50" fillId="0" borderId="0" xfId="0" applyFont="1"/>
    <xf numFmtId="0" fontId="51" fillId="0" borderId="0" xfId="0" applyFont="1"/>
    <xf numFmtId="0" fontId="53" fillId="0" borderId="0" xfId="0" applyFont="1" applyAlignment="1">
      <alignment horizontal="left" vertical="top"/>
    </xf>
    <xf numFmtId="0" fontId="59" fillId="0" borderId="0" xfId="0" applyFont="1"/>
    <xf numFmtId="0" fontId="60" fillId="0" borderId="0" xfId="0" applyFont="1"/>
    <xf numFmtId="44" fontId="15" fillId="0" borderId="5" xfId="3" applyNumberFormat="1" applyFont="1" applyFill="1" applyBorder="1" applyProtection="1">
      <protection locked="0"/>
    </xf>
    <xf numFmtId="44" fontId="15" fillId="0" borderId="50" xfId="3" applyNumberFormat="1" applyFont="1" applyFill="1" applyBorder="1" applyProtection="1">
      <protection locked="0"/>
    </xf>
    <xf numFmtId="44" fontId="27" fillId="0" borderId="50" xfId="1" applyNumberFormat="1" applyFont="1" applyFill="1" applyBorder="1" applyProtection="1">
      <protection locked="0"/>
    </xf>
    <xf numFmtId="44" fontId="15" fillId="0" borderId="50" xfId="1" applyNumberFormat="1" applyFont="1" applyFill="1" applyBorder="1" applyProtection="1">
      <protection locked="0"/>
    </xf>
    <xf numFmtId="0" fontId="8" fillId="3" borderId="50" xfId="0" applyFont="1" applyFill="1" applyBorder="1" applyAlignment="1" applyProtection="1">
      <alignment horizontal="center" vertical="top" wrapText="1"/>
    </xf>
    <xf numFmtId="9" fontId="29" fillId="0" borderId="51" xfId="0" applyNumberFormat="1" applyFont="1" applyFill="1" applyBorder="1" applyAlignment="1" applyProtection="1">
      <alignment horizontal="center"/>
    </xf>
    <xf numFmtId="9" fontId="29" fillId="0" borderId="17" xfId="0" applyNumberFormat="1" applyFont="1" applyFill="1" applyBorder="1" applyAlignment="1" applyProtection="1">
      <alignment horizontal="center"/>
    </xf>
    <xf numFmtId="44" fontId="10" fillId="6" borderId="18" xfId="3" applyNumberFormat="1" applyFont="1" applyFill="1" applyBorder="1" applyProtection="1"/>
    <xf numFmtId="0" fontId="8" fillId="7" borderId="17" xfId="0" applyFont="1" applyFill="1" applyBorder="1" applyAlignment="1" applyProtection="1">
      <alignment horizontal="center" vertical="top" wrapText="1"/>
    </xf>
    <xf numFmtId="0" fontId="8" fillId="3" borderId="17" xfId="0" applyFont="1" applyFill="1" applyBorder="1" applyAlignment="1" applyProtection="1">
      <alignment horizontal="center" vertical="top" wrapText="1"/>
    </xf>
    <xf numFmtId="0" fontId="10" fillId="2" borderId="17" xfId="0" applyFont="1" applyFill="1" applyBorder="1" applyAlignment="1" applyProtection="1">
      <alignment vertical="top"/>
    </xf>
    <xf numFmtId="0" fontId="8" fillId="7" borderId="18" xfId="0" applyFont="1" applyFill="1" applyBorder="1" applyAlignment="1" applyProtection="1">
      <alignment horizontal="center" vertical="top" wrapText="1"/>
    </xf>
    <xf numFmtId="44" fontId="15" fillId="0" borderId="14" xfId="3" applyNumberFormat="1" applyFont="1" applyFill="1" applyBorder="1" applyAlignment="1" applyProtection="1">
      <alignment horizontal="left"/>
      <protection locked="0"/>
    </xf>
    <xf numFmtId="0" fontId="61" fillId="0" borderId="14" xfId="0" applyFont="1" applyBorder="1" applyAlignment="1" applyProtection="1">
      <alignment wrapText="1" shrinkToFit="1"/>
    </xf>
    <xf numFmtId="0" fontId="61" fillId="3" borderId="0" xfId="0" applyFont="1" applyFill="1" applyBorder="1" applyProtection="1">
      <protection locked="0"/>
    </xf>
    <xf numFmtId="44" fontId="61" fillId="0" borderId="1" xfId="1" applyNumberFormat="1" applyFont="1" applyFill="1" applyBorder="1" applyProtection="1">
      <protection locked="0"/>
    </xf>
    <xf numFmtId="44" fontId="61" fillId="3" borderId="8" xfId="1" applyNumberFormat="1" applyFont="1" applyFill="1" applyBorder="1" applyProtection="1">
      <protection locked="0"/>
    </xf>
    <xf numFmtId="44" fontId="61" fillId="3" borderId="0" xfId="0" applyNumberFormat="1" applyFont="1" applyFill="1" applyBorder="1" applyAlignment="1" applyProtection="1">
      <alignment horizontal="center" vertical="top" wrapText="1"/>
      <protection locked="0"/>
    </xf>
    <xf numFmtId="44" fontId="61" fillId="0" borderId="50" xfId="1" applyNumberFormat="1" applyFont="1" applyFill="1" applyBorder="1" applyProtection="1">
      <protection locked="0"/>
    </xf>
    <xf numFmtId="0" fontId="61" fillId="0" borderId="0" xfId="0" applyFont="1" applyFill="1" applyBorder="1" applyProtection="1">
      <protection locked="0"/>
    </xf>
    <xf numFmtId="44" fontId="61" fillId="0" borderId="32" xfId="1" applyNumberFormat="1" applyFont="1" applyFill="1" applyBorder="1" applyProtection="1">
      <protection locked="0"/>
    </xf>
    <xf numFmtId="44" fontId="61" fillId="0" borderId="49" xfId="1" applyNumberFormat="1" applyFont="1" applyFill="1" applyBorder="1" applyProtection="1">
      <protection locked="0"/>
    </xf>
    <xf numFmtId="44" fontId="61" fillId="0" borderId="1" xfId="1" applyNumberFormat="1" applyFont="1" applyFill="1" applyBorder="1" applyProtection="1"/>
    <xf numFmtId="9" fontId="61" fillId="0" borderId="15" xfId="2" applyFont="1" applyFill="1" applyBorder="1" applyProtection="1"/>
    <xf numFmtId="0" fontId="61" fillId="0" borderId="0" xfId="0" applyFont="1" applyFill="1" applyBorder="1"/>
    <xf numFmtId="0" fontId="61" fillId="0" borderId="0" xfId="0" applyFont="1" applyFill="1"/>
    <xf numFmtId="0" fontId="8" fillId="3" borderId="7" xfId="0" applyFont="1" applyFill="1" applyBorder="1" applyAlignment="1" applyProtection="1">
      <alignment horizontal="center" vertical="top" wrapText="1"/>
    </xf>
    <xf numFmtId="0" fontId="29" fillId="3" borderId="23" xfId="0" applyFont="1" applyFill="1" applyBorder="1" applyAlignment="1" applyProtection="1">
      <alignment horizontal="center" vertical="top" wrapText="1"/>
    </xf>
    <xf numFmtId="0" fontId="29" fillId="2" borderId="23" xfId="0" applyFont="1" applyFill="1" applyBorder="1" applyProtection="1"/>
    <xf numFmtId="0" fontId="8" fillId="7" borderId="16" xfId="0" applyFont="1" applyFill="1" applyBorder="1" applyAlignment="1" applyProtection="1">
      <alignment horizontal="center" vertical="top" wrapText="1"/>
    </xf>
    <xf numFmtId="9" fontId="29" fillId="0" borderId="16" xfId="0" applyNumberFormat="1" applyFont="1" applyFill="1" applyBorder="1" applyAlignment="1" applyProtection="1">
      <alignment horizontal="center"/>
    </xf>
    <xf numFmtId="44" fontId="6" fillId="3" borderId="8" xfId="1" applyNumberFormat="1" applyFont="1" applyFill="1" applyBorder="1" applyProtection="1"/>
    <xf numFmtId="44" fontId="6" fillId="3" borderId="0" xfId="0" applyNumberFormat="1" applyFont="1" applyFill="1" applyBorder="1" applyAlignment="1" applyProtection="1">
      <alignment horizontal="center" vertical="top" wrapText="1"/>
    </xf>
    <xf numFmtId="44" fontId="6" fillId="5" borderId="50" xfId="1" applyNumberFormat="1" applyFont="1" applyFill="1" applyBorder="1" applyProtection="1"/>
    <xf numFmtId="44" fontId="6" fillId="3" borderId="7" xfId="0" applyNumberFormat="1" applyFont="1" applyFill="1" applyBorder="1" applyAlignment="1" applyProtection="1">
      <alignment horizontal="center" vertical="top" wrapText="1"/>
    </xf>
    <xf numFmtId="44" fontId="6" fillId="5" borderId="32" xfId="1" applyNumberFormat="1" applyFont="1" applyFill="1" applyBorder="1" applyProtection="1"/>
    <xf numFmtId="44" fontId="6" fillId="0" borderId="49" xfId="1" applyNumberFormat="1" applyFont="1" applyFill="1" applyBorder="1" applyProtection="1"/>
    <xf numFmtId="0" fontId="6" fillId="3" borderId="0" xfId="0" applyFont="1" applyFill="1" applyBorder="1" applyProtection="1"/>
    <xf numFmtId="44" fontId="6" fillId="6" borderId="15" xfId="3" applyNumberFormat="1" applyFont="1" applyFill="1" applyBorder="1" applyProtection="1"/>
    <xf numFmtId="0" fontId="6" fillId="0" borderId="0" xfId="0" applyFont="1" applyFill="1" applyProtection="1"/>
    <xf numFmtId="44" fontId="27" fillId="0" borderId="12" xfId="0" applyNumberFormat="1" applyFont="1" applyFill="1" applyBorder="1" applyAlignment="1" applyProtection="1">
      <alignment horizontal="center" vertical="top" wrapText="1"/>
    </xf>
    <xf numFmtId="44" fontId="27" fillId="0" borderId="14" xfId="0" applyNumberFormat="1" applyFont="1" applyFill="1" applyBorder="1" applyAlignment="1" applyProtection="1">
      <alignment horizontal="center" vertical="top" wrapText="1"/>
    </xf>
    <xf numFmtId="0" fontId="27" fillId="3" borderId="14" xfId="0" applyFont="1" applyFill="1" applyBorder="1" applyAlignment="1" applyProtection="1">
      <alignment horizontal="right" vertical="center" wrapText="1" shrinkToFit="1"/>
    </xf>
    <xf numFmtId="0" fontId="27" fillId="0" borderId="14" xfId="0" applyFont="1" applyFill="1" applyBorder="1" applyAlignment="1" applyProtection="1">
      <alignment horizontal="right" wrapText="1" shrinkToFit="1"/>
    </xf>
    <xf numFmtId="44" fontId="15" fillId="0" borderId="15" xfId="3" applyNumberFormat="1" applyFont="1" applyFill="1" applyBorder="1" applyProtection="1">
      <protection locked="0"/>
    </xf>
    <xf numFmtId="44" fontId="39" fillId="0" borderId="13" xfId="3" applyNumberFormat="1" applyFont="1" applyFill="1" applyBorder="1" applyProtection="1"/>
    <xf numFmtId="44" fontId="15" fillId="0" borderId="15" xfId="1" applyNumberFormat="1" applyFont="1" applyFill="1" applyBorder="1" applyProtection="1">
      <protection locked="0"/>
    </xf>
    <xf numFmtId="44" fontId="39" fillId="0" borderId="15" xfId="1" applyNumberFormat="1" applyFont="1" applyFill="1" applyBorder="1" applyProtection="1"/>
    <xf numFmtId="44" fontId="27" fillId="0" borderId="15" xfId="1" applyNumberFormat="1" applyFont="1" applyFill="1" applyBorder="1" applyProtection="1"/>
    <xf numFmtId="44" fontId="36" fillId="5" borderId="15" xfId="1" applyNumberFormat="1" applyFont="1" applyFill="1" applyBorder="1" applyProtection="1"/>
    <xf numFmtId="9" fontId="29" fillId="0" borderId="34" xfId="0" applyNumberFormat="1" applyFont="1" applyFill="1" applyBorder="1" applyAlignment="1" applyProtection="1">
      <alignment horizontal="center"/>
    </xf>
    <xf numFmtId="0" fontId="28" fillId="3" borderId="7" xfId="0" applyFont="1" applyFill="1" applyBorder="1"/>
    <xf numFmtId="165" fontId="10" fillId="3" borderId="31" xfId="0" applyNumberFormat="1" applyFont="1" applyFill="1" applyBorder="1" applyProtection="1">
      <protection locked="0"/>
    </xf>
    <xf numFmtId="165" fontId="10" fillId="3" borderId="7" xfId="0" applyNumberFormat="1" applyFont="1" applyFill="1" applyBorder="1" applyProtection="1">
      <protection locked="0"/>
    </xf>
    <xf numFmtId="44" fontId="61" fillId="0" borderId="0" xfId="1" applyNumberFormat="1" applyFont="1" applyFill="1" applyBorder="1" applyProtection="1">
      <protection locked="0"/>
    </xf>
    <xf numFmtId="9" fontId="29" fillId="0" borderId="57" xfId="0" applyNumberFormat="1" applyFont="1" applyFill="1" applyBorder="1" applyAlignment="1" applyProtection="1">
      <alignment horizontal="center"/>
    </xf>
    <xf numFmtId="44" fontId="15" fillId="0" borderId="58" xfId="1" applyNumberFormat="1" applyFont="1" applyFill="1" applyBorder="1" applyProtection="1"/>
    <xf numFmtId="44" fontId="15" fillId="0" borderId="14" xfId="1" applyNumberFormat="1" applyFont="1" applyFill="1" applyBorder="1" applyProtection="1"/>
    <xf numFmtId="44" fontId="15" fillId="0" borderId="47" xfId="1" applyNumberFormat="1" applyFont="1" applyFill="1" applyBorder="1" applyProtection="1">
      <protection locked="0"/>
    </xf>
    <xf numFmtId="44" fontId="61" fillId="0" borderId="15" xfId="1" applyNumberFormat="1" applyFont="1" applyFill="1" applyBorder="1" applyProtection="1">
      <protection locked="0"/>
    </xf>
    <xf numFmtId="165" fontId="10" fillId="3" borderId="51" xfId="0" applyNumberFormat="1" applyFont="1" applyFill="1" applyBorder="1" applyProtection="1">
      <protection locked="0"/>
    </xf>
    <xf numFmtId="165" fontId="10" fillId="3" borderId="8" xfId="0" applyNumberFormat="1" applyFont="1" applyFill="1" applyBorder="1" applyProtection="1">
      <protection locked="0"/>
    </xf>
    <xf numFmtId="44" fontId="10" fillId="6" borderId="47" xfId="3" applyNumberFormat="1" applyFont="1" applyFill="1" applyBorder="1" applyProtection="1"/>
    <xf numFmtId="44" fontId="6" fillId="5" borderId="15" xfId="1" applyNumberFormat="1" applyFont="1" applyFill="1" applyBorder="1" applyProtection="1"/>
    <xf numFmtId="165" fontId="10" fillId="3" borderId="60" xfId="0" applyNumberFormat="1" applyFont="1" applyFill="1" applyBorder="1" applyProtection="1"/>
    <xf numFmtId="165" fontId="10" fillId="3" borderId="61" xfId="0" applyNumberFormat="1" applyFont="1" applyFill="1" applyBorder="1" applyProtection="1"/>
    <xf numFmtId="165" fontId="10" fillId="3" borderId="7" xfId="0" applyNumberFormat="1" applyFont="1" applyFill="1" applyBorder="1" applyProtection="1"/>
    <xf numFmtId="165" fontId="10" fillId="3" borderId="0" xfId="0" applyNumberFormat="1" applyFont="1" applyFill="1" applyBorder="1" applyProtection="1"/>
    <xf numFmtId="44" fontId="15" fillId="3" borderId="1" xfId="1" applyNumberFormat="1" applyFont="1" applyFill="1" applyBorder="1" applyProtection="1">
      <protection locked="0"/>
    </xf>
    <xf numFmtId="165" fontId="4" fillId="3" borderId="7" xfId="0" applyNumberFormat="1" applyFont="1" applyFill="1" applyBorder="1" applyProtection="1">
      <protection locked="0"/>
    </xf>
    <xf numFmtId="44" fontId="39" fillId="0" borderId="1" xfId="1" applyNumberFormat="1" applyFont="1" applyFill="1" applyBorder="1" applyProtection="1">
      <protection locked="0"/>
    </xf>
    <xf numFmtId="44" fontId="61" fillId="0" borderId="6" xfId="1" applyNumberFormat="1" applyFont="1" applyFill="1" applyBorder="1" applyProtection="1"/>
    <xf numFmtId="44" fontId="61" fillId="0" borderId="14" xfId="1" applyNumberFormat="1" applyFont="1" applyFill="1" applyBorder="1" applyProtection="1"/>
    <xf numFmtId="165" fontId="61" fillId="3" borderId="7" xfId="0" applyNumberFormat="1" applyFont="1" applyFill="1" applyBorder="1" applyProtection="1">
      <protection locked="0"/>
    </xf>
    <xf numFmtId="165" fontId="61" fillId="3" borderId="8" xfId="0" applyNumberFormat="1" applyFont="1" applyFill="1" applyBorder="1" applyProtection="1">
      <protection locked="0"/>
    </xf>
    <xf numFmtId="165" fontId="61" fillId="3" borderId="61" xfId="0" applyNumberFormat="1" applyFont="1" applyFill="1" applyBorder="1" applyProtection="1">
      <protection locked="0"/>
    </xf>
    <xf numFmtId="44" fontId="10" fillId="0" borderId="1" xfId="3" applyNumberFormat="1" applyFont="1" applyFill="1" applyBorder="1" applyProtection="1"/>
    <xf numFmtId="0" fontId="8" fillId="9" borderId="29" xfId="0" applyFont="1" applyFill="1" applyBorder="1" applyAlignment="1" applyProtection="1">
      <alignment horizontal="center" wrapText="1"/>
    </xf>
    <xf numFmtId="0" fontId="4" fillId="11" borderId="0" xfId="0" applyFont="1" applyFill="1" applyBorder="1" applyAlignment="1" applyProtection="1">
      <alignment horizontal="left"/>
      <protection locked="0"/>
    </xf>
    <xf numFmtId="0" fontId="40" fillId="11" borderId="19" xfId="0" applyFont="1" applyFill="1" applyBorder="1" applyAlignment="1" applyProtection="1">
      <alignment horizontal="left" vertical="top" wrapText="1" shrinkToFit="1"/>
    </xf>
    <xf numFmtId="0" fontId="8" fillId="11" borderId="20" xfId="0" applyFont="1" applyFill="1" applyBorder="1" applyAlignment="1" applyProtection="1">
      <alignment horizontal="center" vertical="top" wrapText="1"/>
    </xf>
    <xf numFmtId="0" fontId="8" fillId="11" borderId="24" xfId="0" applyFont="1" applyFill="1" applyBorder="1" applyAlignment="1" applyProtection="1">
      <alignment horizontal="center" vertical="top" wrapText="1"/>
    </xf>
    <xf numFmtId="0" fontId="8" fillId="9" borderId="56" xfId="0" applyFont="1" applyFill="1" applyBorder="1" applyAlignment="1">
      <alignment horizontal="center" wrapText="1"/>
    </xf>
    <xf numFmtId="0" fontId="8" fillId="9" borderId="46" xfId="0" applyFont="1" applyFill="1" applyBorder="1" applyAlignment="1">
      <alignment horizontal="center" wrapText="1"/>
    </xf>
    <xf numFmtId="0" fontId="8" fillId="9" borderId="23" xfId="0" applyFont="1" applyFill="1" applyBorder="1" applyAlignment="1">
      <alignment horizontal="center" wrapText="1"/>
    </xf>
    <xf numFmtId="0" fontId="8" fillId="10" borderId="29" xfId="0" applyFont="1" applyFill="1" applyBorder="1" applyAlignment="1" applyProtection="1">
      <alignment horizontal="center" wrapText="1"/>
    </xf>
    <xf numFmtId="165" fontId="10" fillId="3" borderId="40" xfId="0" applyNumberFormat="1" applyFont="1" applyFill="1" applyBorder="1" applyProtection="1">
      <protection locked="0"/>
    </xf>
    <xf numFmtId="165" fontId="10" fillId="3" borderId="62" xfId="0" applyNumberFormat="1" applyFont="1" applyFill="1" applyBorder="1" applyProtection="1"/>
    <xf numFmtId="0" fontId="10" fillId="3" borderId="46" xfId="0" applyFont="1" applyFill="1" applyBorder="1"/>
    <xf numFmtId="44" fontId="61" fillId="0" borderId="14" xfId="0" applyNumberFormat="1" applyFont="1" applyFill="1" applyBorder="1" applyAlignment="1" applyProtection="1">
      <alignment horizontal="left" vertical="top" wrapText="1"/>
    </xf>
    <xf numFmtId="0" fontId="8" fillId="10" borderId="19" xfId="0" applyFont="1" applyFill="1" applyBorder="1" applyAlignment="1">
      <alignment horizontal="center" wrapText="1"/>
    </xf>
    <xf numFmtId="0" fontId="28" fillId="3" borderId="54" xfId="0" applyFont="1" applyFill="1" applyBorder="1"/>
    <xf numFmtId="0" fontId="8" fillId="10" borderId="20" xfId="0" applyFont="1" applyFill="1" applyBorder="1" applyAlignment="1">
      <alignment horizontal="center" wrapText="1"/>
    </xf>
    <xf numFmtId="0" fontId="8" fillId="10" borderId="21" xfId="0" applyFont="1" applyFill="1" applyBorder="1" applyAlignment="1">
      <alignment horizontal="center" wrapText="1"/>
    </xf>
    <xf numFmtId="44" fontId="10" fillId="6" borderId="59" xfId="3" applyNumberFormat="1" applyFont="1" applyFill="1" applyBorder="1" applyProtection="1"/>
    <xf numFmtId="44" fontId="10" fillId="6" borderId="57" xfId="3" applyNumberFormat="1" applyFont="1" applyFill="1" applyBorder="1" applyProtection="1"/>
    <xf numFmtId="0" fontId="36" fillId="5" borderId="37" xfId="0" applyFont="1" applyFill="1" applyBorder="1" applyAlignment="1" applyProtection="1">
      <alignment horizontal="right" vertical="center" wrapText="1" shrinkToFit="1"/>
    </xf>
    <xf numFmtId="44" fontId="36" fillId="5" borderId="31" xfId="1" applyNumberFormat="1" applyFont="1" applyFill="1" applyBorder="1" applyProtection="1"/>
    <xf numFmtId="44" fontId="36" fillId="5" borderId="36" xfId="1" applyNumberFormat="1" applyFont="1" applyFill="1" applyBorder="1" applyProtection="1"/>
    <xf numFmtId="44" fontId="36" fillId="5" borderId="60" xfId="1" applyNumberFormat="1" applyFont="1" applyFill="1" applyBorder="1" applyProtection="1"/>
    <xf numFmtId="9" fontId="45" fillId="6" borderId="36" xfId="2" applyFont="1" applyFill="1" applyBorder="1" applyProtection="1"/>
    <xf numFmtId="44" fontId="10" fillId="0" borderId="15" xfId="3" applyNumberFormat="1" applyFont="1" applyFill="1" applyBorder="1" applyProtection="1"/>
    <xf numFmtId="44" fontId="39" fillId="0" borderId="15" xfId="1" applyNumberFormat="1" applyFont="1" applyFill="1" applyBorder="1" applyProtection="1">
      <protection locked="0"/>
    </xf>
    <xf numFmtId="44" fontId="10" fillId="8" borderId="15" xfId="3" applyNumberFormat="1" applyFont="1" applyFill="1" applyBorder="1" applyProtection="1"/>
    <xf numFmtId="0" fontId="4" fillId="9" borderId="0" xfId="0" applyFont="1" applyFill="1" applyBorder="1" applyAlignment="1" applyProtection="1">
      <alignment horizontal="left"/>
      <protection locked="0"/>
    </xf>
    <xf numFmtId="0" fontId="4" fillId="10" borderId="0" xfId="0" applyFont="1" applyFill="1" applyBorder="1" applyAlignment="1" applyProtection="1">
      <alignment horizontal="left"/>
      <protection locked="0"/>
    </xf>
    <xf numFmtId="0" fontId="4" fillId="0" borderId="0" xfId="0" applyFont="1" applyFill="1" applyBorder="1" applyAlignment="1" applyProtection="1">
      <protection locked="0"/>
    </xf>
    <xf numFmtId="0" fontId="4" fillId="0" borderId="0" xfId="0" applyFont="1" applyFill="1" applyBorder="1" applyAlignment="1" applyProtection="1">
      <alignment horizontal="left"/>
    </xf>
    <xf numFmtId="44" fontId="27" fillId="3" borderId="54" xfId="0" applyNumberFormat="1" applyFont="1" applyFill="1" applyBorder="1" applyAlignment="1" applyProtection="1">
      <alignment horizontal="center" vertical="top" wrapText="1"/>
    </xf>
    <xf numFmtId="0" fontId="15" fillId="2" borderId="54" xfId="0" applyFont="1" applyFill="1" applyBorder="1" applyProtection="1"/>
    <xf numFmtId="44" fontId="27" fillId="3" borderId="7" xfId="0" applyNumberFormat="1" applyFont="1" applyFill="1" applyBorder="1" applyAlignment="1" applyProtection="1">
      <alignment horizontal="center" vertical="top" wrapText="1"/>
    </xf>
    <xf numFmtId="0" fontId="15" fillId="2" borderId="7" xfId="0" applyFont="1" applyFill="1" applyBorder="1" applyProtection="1"/>
    <xf numFmtId="44" fontId="61" fillId="3" borderId="7" xfId="0" applyNumberFormat="1" applyFont="1" applyFill="1" applyBorder="1" applyAlignment="1" applyProtection="1">
      <alignment horizontal="center" vertical="top" wrapText="1"/>
    </xf>
    <xf numFmtId="0" fontId="61" fillId="2" borderId="7" xfId="0" applyFont="1" applyFill="1" applyBorder="1" applyProtection="1"/>
    <xf numFmtId="44" fontId="36" fillId="3" borderId="7" xfId="0" applyNumberFormat="1" applyFont="1" applyFill="1" applyBorder="1" applyAlignment="1" applyProtection="1">
      <alignment horizontal="center" vertical="top" wrapText="1"/>
    </xf>
    <xf numFmtId="44" fontId="41" fillId="3" borderId="7" xfId="0" applyNumberFormat="1" applyFont="1" applyFill="1" applyBorder="1" applyAlignment="1" applyProtection="1">
      <alignment horizontal="center" vertical="top" wrapText="1"/>
    </xf>
    <xf numFmtId="44" fontId="41" fillId="3" borderId="23" xfId="0" applyNumberFormat="1" applyFont="1" applyFill="1" applyBorder="1" applyAlignment="1" applyProtection="1">
      <alignment horizontal="center" vertical="top" wrapText="1"/>
    </xf>
    <xf numFmtId="0" fontId="8" fillId="3" borderId="9" xfId="0" applyFont="1" applyFill="1" applyBorder="1" applyAlignment="1" applyProtection="1">
      <alignment horizontal="center" vertical="top" wrapText="1"/>
    </xf>
    <xf numFmtId="0" fontId="10" fillId="2" borderId="10" xfId="0" applyFont="1" applyFill="1" applyBorder="1" applyProtection="1"/>
    <xf numFmtId="0" fontId="10" fillId="2" borderId="9" xfId="0" applyFont="1" applyFill="1" applyBorder="1" applyProtection="1"/>
    <xf numFmtId="44" fontId="15" fillId="0" borderId="3" xfId="3" applyNumberFormat="1" applyFont="1" applyFill="1" applyBorder="1" applyProtection="1">
      <protection locked="0"/>
    </xf>
    <xf numFmtId="165" fontId="10" fillId="3" borderId="8" xfId="0" applyNumberFormat="1" applyFont="1" applyFill="1" applyBorder="1" applyProtection="1"/>
    <xf numFmtId="0" fontId="10" fillId="3" borderId="10" xfId="0" applyFont="1" applyFill="1" applyBorder="1" applyProtection="1"/>
    <xf numFmtId="165" fontId="10" fillId="3" borderId="10" xfId="0" applyNumberFormat="1" applyFont="1" applyFill="1" applyBorder="1" applyProtection="1"/>
    <xf numFmtId="0" fontId="7" fillId="0" borderId="0" xfId="0" applyFont="1" applyFill="1" applyBorder="1" applyProtection="1"/>
    <xf numFmtId="0" fontId="4" fillId="0" borderId="0" xfId="0" applyFont="1" applyFill="1" applyBorder="1" applyAlignment="1" applyProtection="1">
      <alignment wrapText="1" shrinkToFit="1"/>
    </xf>
    <xf numFmtId="0" fontId="14" fillId="0" borderId="0" xfId="0" applyFont="1" applyFill="1" applyBorder="1" applyAlignment="1" applyProtection="1">
      <alignment shrinkToFit="1"/>
    </xf>
    <xf numFmtId="0" fontId="2" fillId="0" borderId="0" xfId="0" applyFont="1" applyFill="1" applyBorder="1" applyProtection="1"/>
    <xf numFmtId="0" fontId="10" fillId="0" borderId="0" xfId="0" applyFont="1" applyFill="1" applyBorder="1" applyAlignment="1" applyProtection="1">
      <alignment wrapText="1"/>
    </xf>
    <xf numFmtId="0" fontId="10" fillId="0" borderId="0" xfId="0" applyFont="1" applyFill="1" applyBorder="1" applyAlignment="1" applyProtection="1"/>
    <xf numFmtId="0" fontId="8" fillId="0" borderId="49" xfId="0" applyFont="1" applyFill="1" applyBorder="1" applyAlignment="1" applyProtection="1">
      <alignment horizontal="center" vertical="top" wrapText="1"/>
    </xf>
    <xf numFmtId="44" fontId="41" fillId="0" borderId="49" xfId="0" applyNumberFormat="1" applyFont="1" applyFill="1" applyBorder="1" applyAlignment="1" applyProtection="1">
      <alignment horizontal="center" vertical="top" wrapText="1"/>
      <protection locked="0"/>
    </xf>
    <xf numFmtId="44" fontId="61" fillId="0" borderId="49" xfId="0" applyNumberFormat="1" applyFont="1" applyFill="1" applyBorder="1" applyAlignment="1" applyProtection="1">
      <alignment horizontal="center" vertical="top" wrapText="1"/>
      <protection locked="0"/>
    </xf>
    <xf numFmtId="44" fontId="36" fillId="0" borderId="49" xfId="0" applyNumberFormat="1" applyFont="1" applyFill="1" applyBorder="1" applyAlignment="1" applyProtection="1">
      <alignment horizontal="center" vertical="top" wrapText="1"/>
    </xf>
    <xf numFmtId="44" fontId="41" fillId="0" borderId="49" xfId="0" applyNumberFormat="1" applyFont="1" applyFill="1" applyBorder="1" applyAlignment="1" applyProtection="1">
      <alignment horizontal="center" vertical="top" wrapText="1"/>
    </xf>
    <xf numFmtId="0" fontId="6" fillId="0" borderId="0" xfId="0" applyFont="1" applyFill="1" applyBorder="1" applyAlignment="1" applyProtection="1">
      <protection locked="0"/>
    </xf>
    <xf numFmtId="0" fontId="6" fillId="11" borderId="0" xfId="0" applyFont="1" applyFill="1" applyBorder="1" applyAlignment="1" applyProtection="1">
      <alignment horizontal="left"/>
      <protection locked="0"/>
    </xf>
    <xf numFmtId="0" fontId="4" fillId="9" borderId="19" xfId="0" applyFont="1" applyFill="1" applyBorder="1" applyAlignment="1" applyProtection="1">
      <alignment horizontal="center" vertical="top" wrapText="1"/>
    </xf>
    <xf numFmtId="0" fontId="4" fillId="9" borderId="20" xfId="0" applyFont="1" applyFill="1" applyBorder="1" applyAlignment="1">
      <alignment horizontal="center" vertical="top" wrapText="1"/>
    </xf>
    <xf numFmtId="0" fontId="4" fillId="9" borderId="21" xfId="0" applyFont="1" applyFill="1" applyBorder="1" applyAlignment="1">
      <alignment horizontal="center" vertical="top" wrapText="1"/>
    </xf>
    <xf numFmtId="0" fontId="6" fillId="9" borderId="0" xfId="0" applyFont="1" applyFill="1" applyBorder="1" applyAlignment="1" applyProtection="1">
      <alignment horizontal="left"/>
      <protection locked="0"/>
    </xf>
    <xf numFmtId="44" fontId="61" fillId="0" borderId="14" xfId="1" applyNumberFormat="1" applyFont="1" applyFill="1" applyBorder="1" applyAlignment="1" applyProtection="1">
      <alignment horizontal="left"/>
      <protection locked="0"/>
    </xf>
    <xf numFmtId="44" fontId="61" fillId="0" borderId="15" xfId="3" applyNumberFormat="1" applyFont="1" applyFill="1" applyBorder="1" applyProtection="1"/>
    <xf numFmtId="44" fontId="61" fillId="0" borderId="1" xfId="3" applyNumberFormat="1" applyFont="1" applyFill="1" applyBorder="1" applyAlignment="1" applyProtection="1">
      <alignment horizontal="left" vertical="center" wrapText="1"/>
      <protection locked="0"/>
    </xf>
    <xf numFmtId="49" fontId="61" fillId="0" borderId="15" xfId="3" applyNumberFormat="1" applyFont="1" applyFill="1" applyBorder="1" applyAlignment="1" applyProtection="1">
      <alignment horizontal="left" vertical="center" wrapText="1"/>
      <protection locked="0"/>
    </xf>
    <xf numFmtId="0" fontId="15" fillId="0" borderId="14" xfId="0" applyFont="1" applyBorder="1" applyAlignment="1" applyProtection="1">
      <alignment vertical="center" wrapText="1" shrinkToFit="1"/>
    </xf>
    <xf numFmtId="0" fontId="40" fillId="11" borderId="19" xfId="0" applyFont="1" applyFill="1" applyBorder="1" applyAlignment="1">
      <alignment vertical="top" wrapText="1" shrinkToFit="1"/>
    </xf>
    <xf numFmtId="0" fontId="61" fillId="0" borderId="12" xfId="0" applyFont="1" applyBorder="1" applyAlignment="1" applyProtection="1">
      <alignment wrapText="1" shrinkToFit="1"/>
    </xf>
    <xf numFmtId="44" fontId="61" fillId="0" borderId="13" xfId="3" applyNumberFormat="1" applyFont="1" applyFill="1" applyBorder="1" applyProtection="1"/>
    <xf numFmtId="0" fontId="4" fillId="10" borderId="19" xfId="0" applyFont="1" applyFill="1" applyBorder="1" applyAlignment="1" applyProtection="1">
      <alignment horizontal="center" vertical="top" wrapText="1"/>
    </xf>
    <xf numFmtId="0" fontId="4" fillId="10" borderId="20" xfId="0" applyFont="1" applyFill="1" applyBorder="1" applyAlignment="1">
      <alignment horizontal="center" vertical="top" wrapText="1"/>
    </xf>
    <xf numFmtId="0" fontId="4" fillId="10" borderId="21" xfId="0" applyFont="1" applyFill="1" applyBorder="1" applyAlignment="1">
      <alignment horizontal="center" vertical="top" wrapText="1"/>
    </xf>
    <xf numFmtId="0" fontId="4" fillId="10" borderId="21" xfId="0" applyFont="1" applyFill="1" applyBorder="1" applyAlignment="1" applyProtection="1">
      <alignment horizontal="center" vertical="top" wrapText="1"/>
    </xf>
    <xf numFmtId="0" fontId="4" fillId="9" borderId="21" xfId="0" applyFont="1" applyFill="1" applyBorder="1" applyAlignment="1" applyProtection="1">
      <alignment horizontal="center" vertical="top" wrapText="1"/>
    </xf>
    <xf numFmtId="0" fontId="30" fillId="11" borderId="19" xfId="0" applyFont="1" applyFill="1" applyBorder="1" applyAlignment="1">
      <alignment vertical="top" wrapText="1" shrinkToFit="1"/>
    </xf>
    <xf numFmtId="0" fontId="8" fillId="11" borderId="21" xfId="0" applyFont="1" applyFill="1" applyBorder="1" applyAlignment="1" applyProtection="1">
      <alignment horizontal="center" vertical="top" wrapText="1"/>
    </xf>
    <xf numFmtId="44" fontId="61" fillId="0" borderId="0" xfId="3" applyNumberFormat="1" applyFont="1" applyFill="1" applyBorder="1" applyProtection="1"/>
    <xf numFmtId="0" fontId="4" fillId="0" borderId="0" xfId="0" applyFont="1" applyFill="1" applyBorder="1" applyAlignment="1" applyProtection="1">
      <alignment horizontal="center" vertical="top" wrapText="1"/>
    </xf>
    <xf numFmtId="0" fontId="10" fillId="2" borderId="29" xfId="0" applyFont="1" applyFill="1" applyBorder="1"/>
    <xf numFmtId="44" fontId="6" fillId="5" borderId="33" xfId="1" applyNumberFormat="1" applyFont="1" applyFill="1" applyBorder="1" applyProtection="1"/>
    <xf numFmtId="0" fontId="4" fillId="9" borderId="29" xfId="0" applyFont="1" applyFill="1" applyBorder="1" applyAlignment="1" applyProtection="1">
      <alignment horizontal="center" vertical="top" wrapText="1"/>
    </xf>
    <xf numFmtId="44" fontId="15" fillId="0" borderId="30" xfId="3" applyNumberFormat="1" applyFont="1" applyFill="1" applyBorder="1" applyProtection="1"/>
    <xf numFmtId="0" fontId="28" fillId="0" borderId="0" xfId="0" applyFont="1" applyFill="1" applyBorder="1" applyAlignment="1" applyProtection="1">
      <alignment horizontal="center"/>
      <protection locked="0"/>
    </xf>
    <xf numFmtId="0" fontId="42" fillId="2" borderId="32" xfId="0" applyFont="1" applyFill="1" applyBorder="1" applyProtection="1"/>
    <xf numFmtId="44" fontId="36" fillId="5" borderId="33" xfId="3" applyNumberFormat="1" applyFont="1" applyFill="1" applyBorder="1" applyProtection="1"/>
    <xf numFmtId="0" fontId="10" fillId="2" borderId="29" xfId="0" applyFont="1" applyFill="1" applyBorder="1" applyProtection="1"/>
    <xf numFmtId="0" fontId="63" fillId="0" borderId="0" xfId="0" applyFont="1" applyFill="1" applyBorder="1" applyAlignment="1" applyProtection="1">
      <alignment wrapText="1" shrinkToFit="1"/>
    </xf>
    <xf numFmtId="0" fontId="6" fillId="11" borderId="0" xfId="0" applyFont="1" applyFill="1" applyBorder="1" applyAlignment="1" applyProtection="1">
      <protection locked="0"/>
    </xf>
    <xf numFmtId="0" fontId="10" fillId="0" borderId="0" xfId="0" applyFont="1" applyFill="1" applyBorder="1" applyAlignment="1" applyProtection="1">
      <protection locked="0"/>
    </xf>
    <xf numFmtId="44" fontId="36" fillId="5" borderId="36" xfId="3" applyNumberFormat="1" applyFont="1" applyFill="1" applyBorder="1" applyProtection="1"/>
    <xf numFmtId="0" fontId="19" fillId="0" borderId="0" xfId="0" applyFont="1" applyAlignment="1">
      <alignment horizontal="left" wrapText="1"/>
    </xf>
    <xf numFmtId="0" fontId="19" fillId="0" borderId="0" xfId="0" applyFont="1" applyAlignment="1">
      <alignment horizontal="left" vertical="top" wrapText="1"/>
    </xf>
    <xf numFmtId="0" fontId="24" fillId="0" borderId="0" xfId="0" applyFont="1" applyAlignment="1">
      <alignment horizontal="left" vertical="top"/>
    </xf>
    <xf numFmtId="0" fontId="25" fillId="0" borderId="0" xfId="0" applyFont="1" applyAlignment="1">
      <alignment horizontal="left" vertical="top" wrapText="1"/>
    </xf>
    <xf numFmtId="0" fontId="52" fillId="0" borderId="0" xfId="0" applyFont="1" applyAlignment="1">
      <alignment horizontal="left" wrapText="1"/>
    </xf>
    <xf numFmtId="0" fontId="52" fillId="0" borderId="0" xfId="0" applyFont="1" applyAlignment="1">
      <alignment horizontal="left" vertical="top" wrapText="1"/>
    </xf>
    <xf numFmtId="0" fontId="56" fillId="0" borderId="0" xfId="0" applyFont="1" applyAlignment="1">
      <alignment horizontal="left" vertical="top" wrapText="1"/>
    </xf>
    <xf numFmtId="0" fontId="57" fillId="0" borderId="0" xfId="0" applyFont="1" applyAlignment="1">
      <alignment horizontal="left" vertical="top" wrapText="1"/>
    </xf>
    <xf numFmtId="0" fontId="6" fillId="11" borderId="0" xfId="0" applyFont="1" applyFill="1" applyBorder="1" applyAlignment="1" applyProtection="1">
      <alignment horizontal="left"/>
      <protection locked="0"/>
    </xf>
    <xf numFmtId="0" fontId="63" fillId="0" borderId="0" xfId="0" applyFont="1" applyFill="1" applyBorder="1" applyAlignment="1" applyProtection="1">
      <alignment horizontal="left" wrapText="1" shrinkToFit="1"/>
    </xf>
    <xf numFmtId="0" fontId="16" fillId="0" borderId="0" xfId="0" applyFont="1" applyFill="1" applyBorder="1" applyAlignment="1" applyProtection="1">
      <alignment horizontal="center"/>
      <protection locked="0"/>
    </xf>
    <xf numFmtId="0" fontId="4" fillId="10" borderId="19" xfId="0" applyFont="1" applyFill="1" applyBorder="1" applyAlignment="1">
      <alignment horizontal="center" shrinkToFit="1"/>
    </xf>
    <xf numFmtId="0" fontId="4" fillId="10" borderId="20" xfId="0" applyFont="1" applyFill="1" applyBorder="1" applyAlignment="1">
      <alignment horizontal="center" shrinkToFit="1"/>
    </xf>
    <xf numFmtId="0" fontId="4" fillId="10" borderId="21" xfId="0" applyFont="1" applyFill="1" applyBorder="1" applyAlignment="1">
      <alignment horizontal="center" shrinkToFit="1"/>
    </xf>
    <xf numFmtId="0" fontId="4" fillId="11" borderId="0" xfId="0" applyFont="1" applyFill="1" applyBorder="1" applyAlignment="1" applyProtection="1">
      <alignment horizontal="left"/>
      <protection locked="0"/>
    </xf>
    <xf numFmtId="0" fontId="4" fillId="9" borderId="0" xfId="0" applyFont="1" applyFill="1" applyBorder="1" applyAlignment="1" applyProtection="1">
      <alignment horizontal="left"/>
      <protection locked="0"/>
    </xf>
    <xf numFmtId="0" fontId="4" fillId="10" borderId="0" xfId="0" applyFont="1" applyFill="1" applyBorder="1" applyAlignment="1" applyProtection="1">
      <alignment horizontal="left"/>
      <protection locked="0"/>
    </xf>
    <xf numFmtId="0" fontId="4" fillId="11" borderId="0" xfId="0" applyFont="1" applyFill="1" applyBorder="1" applyAlignment="1" applyProtection="1">
      <alignment horizontal="left"/>
    </xf>
    <xf numFmtId="0" fontId="4" fillId="9" borderId="0" xfId="0" applyFont="1" applyFill="1" applyBorder="1" applyAlignment="1" applyProtection="1">
      <alignment horizontal="left"/>
    </xf>
    <xf numFmtId="0" fontId="4" fillId="10" borderId="0" xfId="0" applyFont="1" applyFill="1" applyBorder="1" applyAlignment="1" applyProtection="1">
      <alignment horizontal="left"/>
    </xf>
    <xf numFmtId="0" fontId="16" fillId="11" borderId="0" xfId="0" applyFont="1" applyFill="1" applyBorder="1" applyAlignment="1" applyProtection="1">
      <alignment horizontal="left"/>
      <protection locked="0"/>
    </xf>
    <xf numFmtId="0" fontId="4" fillId="10" borderId="9" xfId="0" applyFont="1" applyFill="1" applyBorder="1" applyAlignment="1" applyProtection="1">
      <alignment horizontal="center" shrinkToFit="1"/>
    </xf>
    <xf numFmtId="0" fontId="4" fillId="10" borderId="11" xfId="0" applyFont="1" applyFill="1" applyBorder="1" applyAlignment="1" applyProtection="1">
      <alignment horizontal="center" shrinkToFit="1"/>
    </xf>
    <xf numFmtId="0" fontId="4" fillId="7" borderId="55" xfId="0" applyFont="1" applyFill="1" applyBorder="1" applyAlignment="1" applyProtection="1">
      <alignment horizontal="center" shrinkToFit="1"/>
    </xf>
    <xf numFmtId="0" fontId="4" fillId="7" borderId="52" xfId="0" applyFont="1" applyFill="1" applyBorder="1" applyAlignment="1" applyProtection="1">
      <alignment horizontal="center" shrinkToFit="1"/>
    </xf>
    <xf numFmtId="0" fontId="4" fillId="7" borderId="53" xfId="0" applyFont="1" applyFill="1" applyBorder="1" applyAlignment="1" applyProtection="1">
      <alignment horizontal="center" shrinkToFit="1"/>
    </xf>
    <xf numFmtId="0" fontId="10" fillId="0" borderId="0" xfId="0" applyFont="1" applyFill="1" applyBorder="1" applyAlignment="1" applyProtection="1">
      <alignment horizontal="center"/>
      <protection locked="0"/>
    </xf>
    <xf numFmtId="0" fontId="63" fillId="0" borderId="0" xfId="0" applyFont="1" applyFill="1" applyBorder="1" applyAlignment="1" applyProtection="1">
      <alignment horizontal="left" shrinkToFit="1"/>
    </xf>
    <xf numFmtId="0" fontId="6" fillId="4" borderId="0" xfId="0" applyFont="1" applyFill="1" applyBorder="1" applyAlignment="1" applyProtection="1">
      <alignment horizontal="left"/>
      <protection locked="0"/>
    </xf>
    <xf numFmtId="0" fontId="4" fillId="9" borderId="19" xfId="0" applyFont="1" applyFill="1" applyBorder="1" applyAlignment="1">
      <alignment horizontal="center" shrinkToFit="1"/>
    </xf>
    <xf numFmtId="0" fontId="4" fillId="9" borderId="20" xfId="0" applyFont="1" applyFill="1" applyBorder="1" applyAlignment="1">
      <alignment horizontal="center" shrinkToFit="1"/>
    </xf>
    <xf numFmtId="0" fontId="4" fillId="9" borderId="21" xfId="0" applyFont="1" applyFill="1" applyBorder="1" applyAlignment="1">
      <alignment horizontal="center" shrinkToFit="1"/>
    </xf>
    <xf numFmtId="0" fontId="4" fillId="11" borderId="42" xfId="0" applyFont="1" applyFill="1" applyBorder="1" applyAlignment="1" applyProtection="1">
      <alignment horizontal="center" shrinkToFit="1"/>
    </xf>
    <xf numFmtId="0" fontId="4" fillId="11" borderId="41" xfId="0" applyFont="1" applyFill="1" applyBorder="1" applyAlignment="1" applyProtection="1">
      <alignment horizontal="center" shrinkToFit="1"/>
    </xf>
    <xf numFmtId="0" fontId="4" fillId="9" borderId="9" xfId="0" applyFont="1" applyFill="1" applyBorder="1" applyAlignment="1" applyProtection="1">
      <alignment horizontal="center" shrinkToFit="1"/>
    </xf>
    <xf numFmtId="0" fontId="4" fillId="9" borderId="11" xfId="0" applyFont="1" applyFill="1" applyBorder="1" applyAlignment="1" applyProtection="1">
      <alignment horizontal="center" shrinkToFit="1"/>
    </xf>
    <xf numFmtId="44" fontId="15" fillId="0" borderId="14" xfId="3" applyNumberFormat="1" applyFont="1" applyFill="1" applyBorder="1" applyAlignment="1" applyProtection="1">
      <alignment horizontal="left"/>
      <protection locked="0"/>
    </xf>
    <xf numFmtId="44" fontId="15" fillId="0" borderId="1" xfId="3" applyNumberFormat="1" applyFont="1" applyFill="1" applyBorder="1" applyAlignment="1" applyProtection="1">
      <alignment horizontal="left"/>
      <protection locked="0"/>
    </xf>
    <xf numFmtId="44" fontId="15" fillId="0" borderId="15" xfId="3" applyNumberFormat="1" applyFont="1" applyFill="1" applyBorder="1" applyAlignment="1" applyProtection="1">
      <alignment horizontal="left"/>
      <protection locked="0"/>
    </xf>
    <xf numFmtId="44" fontId="39" fillId="0" borderId="14" xfId="1" applyNumberFormat="1" applyFont="1" applyFill="1" applyBorder="1" applyAlignment="1" applyProtection="1">
      <alignment horizontal="left"/>
    </xf>
    <xf numFmtId="44" fontId="39" fillId="0" borderId="1" xfId="1" applyNumberFormat="1" applyFont="1" applyFill="1" applyBorder="1" applyAlignment="1" applyProtection="1">
      <alignment horizontal="left"/>
    </xf>
    <xf numFmtId="44" fontId="39" fillId="0" borderId="15" xfId="1" applyNumberFormat="1" applyFont="1" applyFill="1" applyBorder="1" applyAlignment="1" applyProtection="1">
      <alignment horizontal="left"/>
    </xf>
    <xf numFmtId="44" fontId="15" fillId="3" borderId="25" xfId="1" applyNumberFormat="1" applyFont="1" applyFill="1" applyBorder="1" applyAlignment="1" applyProtection="1">
      <alignment horizontal="left"/>
    </xf>
    <xf numFmtId="44" fontId="15" fillId="3" borderId="2" xfId="1" applyNumberFormat="1" applyFont="1" applyFill="1" applyBorder="1" applyAlignment="1" applyProtection="1">
      <alignment horizontal="left"/>
    </xf>
    <xf numFmtId="44" fontId="15" fillId="3" borderId="26" xfId="1" applyNumberFormat="1" applyFont="1" applyFill="1" applyBorder="1" applyAlignment="1" applyProtection="1">
      <alignment horizontal="left"/>
    </xf>
    <xf numFmtId="44" fontId="39" fillId="0" borderId="37" xfId="1" applyNumberFormat="1" applyFont="1" applyFill="1" applyBorder="1" applyAlignment="1" applyProtection="1">
      <alignment horizontal="left"/>
    </xf>
    <xf numFmtId="44" fontId="39" fillId="0" borderId="31" xfId="1" applyNumberFormat="1" applyFont="1" applyFill="1" applyBorder="1" applyAlignment="1" applyProtection="1">
      <alignment horizontal="left"/>
    </xf>
    <xf numFmtId="44" fontId="39" fillId="0" borderId="36" xfId="1" applyNumberFormat="1" applyFont="1" applyFill="1" applyBorder="1" applyAlignment="1" applyProtection="1">
      <alignment horizontal="left"/>
    </xf>
    <xf numFmtId="0" fontId="10" fillId="2" borderId="9" xfId="0" applyFont="1" applyFill="1" applyBorder="1" applyAlignment="1">
      <alignment horizontal="left"/>
    </xf>
    <xf numFmtId="0" fontId="10" fillId="2" borderId="10" xfId="0" applyFont="1" applyFill="1" applyBorder="1" applyAlignment="1">
      <alignment horizontal="left"/>
    </xf>
    <xf numFmtId="0" fontId="10" fillId="2" borderId="11" xfId="0" applyFont="1" applyFill="1" applyBorder="1" applyAlignment="1">
      <alignment horizontal="left"/>
    </xf>
    <xf numFmtId="44" fontId="39" fillId="0" borderId="14" xfId="3" applyNumberFormat="1" applyFont="1" applyFill="1" applyBorder="1" applyAlignment="1" applyProtection="1">
      <alignment horizontal="left"/>
    </xf>
    <xf numFmtId="44" fontId="39" fillId="0" borderId="1" xfId="3" applyNumberFormat="1" applyFont="1" applyFill="1" applyBorder="1" applyAlignment="1" applyProtection="1">
      <alignment horizontal="left"/>
    </xf>
    <xf numFmtId="44" fontId="39" fillId="0" borderId="15" xfId="3" applyNumberFormat="1" applyFont="1" applyFill="1" applyBorder="1" applyAlignment="1" applyProtection="1">
      <alignment horizontal="left"/>
    </xf>
    <xf numFmtId="44" fontId="15" fillId="6" borderId="27" xfId="3" applyNumberFormat="1" applyFont="1" applyFill="1" applyBorder="1" applyAlignment="1" applyProtection="1">
      <alignment horizontal="left"/>
    </xf>
    <xf numFmtId="44" fontId="15" fillId="6" borderId="4" xfId="3" applyNumberFormat="1" applyFont="1" applyFill="1" applyBorder="1" applyAlignment="1" applyProtection="1">
      <alignment horizontal="left"/>
    </xf>
    <xf numFmtId="44" fontId="15" fillId="6" borderId="28" xfId="3" applyNumberFormat="1" applyFont="1" applyFill="1" applyBorder="1" applyAlignment="1" applyProtection="1">
      <alignment horizontal="left"/>
    </xf>
    <xf numFmtId="44" fontId="15" fillId="6" borderId="35" xfId="3" applyNumberFormat="1" applyFont="1" applyFill="1" applyBorder="1" applyAlignment="1" applyProtection="1">
      <alignment horizontal="left"/>
    </xf>
    <xf numFmtId="44" fontId="15" fillId="6" borderId="0" xfId="3" applyNumberFormat="1" applyFont="1" applyFill="1" applyBorder="1" applyAlignment="1" applyProtection="1">
      <alignment horizontal="left"/>
    </xf>
    <xf numFmtId="44" fontId="15" fillId="6" borderId="34" xfId="3" applyNumberFormat="1" applyFont="1" applyFill="1" applyBorder="1" applyAlignment="1" applyProtection="1">
      <alignment horizontal="left"/>
    </xf>
    <xf numFmtId="44" fontId="15" fillId="6" borderId="35" xfId="3" applyNumberFormat="1" applyFont="1" applyFill="1" applyBorder="1" applyAlignment="1" applyProtection="1">
      <alignment horizontal="center"/>
    </xf>
    <xf numFmtId="44" fontId="15" fillId="6" borderId="0" xfId="3" applyNumberFormat="1" applyFont="1" applyFill="1" applyBorder="1" applyAlignment="1" applyProtection="1">
      <alignment horizontal="center"/>
    </xf>
    <xf numFmtId="44" fontId="15" fillId="6" borderId="34" xfId="3" applyNumberFormat="1" applyFont="1" applyFill="1" applyBorder="1" applyAlignment="1" applyProtection="1">
      <alignment horizontal="center"/>
    </xf>
    <xf numFmtId="44" fontId="39" fillId="0" borderId="25" xfId="3" applyNumberFormat="1" applyFont="1" applyFill="1" applyBorder="1" applyAlignment="1" applyProtection="1">
      <alignment horizontal="left"/>
    </xf>
    <xf numFmtId="44" fontId="39" fillId="0" borderId="2" xfId="3" applyNumberFormat="1" applyFont="1" applyFill="1" applyBorder="1" applyAlignment="1" applyProtection="1">
      <alignment horizontal="left"/>
    </xf>
    <xf numFmtId="44" fontId="39" fillId="0" borderId="26" xfId="3" applyNumberFormat="1" applyFont="1" applyFill="1" applyBorder="1" applyAlignment="1" applyProtection="1">
      <alignment horizontal="left"/>
    </xf>
    <xf numFmtId="44" fontId="15" fillId="0" borderId="25" xfId="3" applyNumberFormat="1" applyFont="1" applyFill="1" applyBorder="1" applyAlignment="1" applyProtection="1">
      <alignment horizontal="left"/>
      <protection locked="0"/>
    </xf>
    <xf numFmtId="44" fontId="15" fillId="0" borderId="2" xfId="3" applyNumberFormat="1" applyFont="1" applyFill="1" applyBorder="1" applyAlignment="1" applyProtection="1">
      <alignment horizontal="left"/>
      <protection locked="0"/>
    </xf>
    <xf numFmtId="44" fontId="15" fillId="0" borderId="26" xfId="3" applyNumberFormat="1" applyFont="1" applyFill="1" applyBorder="1" applyAlignment="1" applyProtection="1">
      <alignment horizontal="left"/>
      <protection locked="0"/>
    </xf>
    <xf numFmtId="0" fontId="4" fillId="9" borderId="9" xfId="0" applyFont="1" applyFill="1" applyBorder="1" applyAlignment="1" applyProtection="1">
      <alignment horizontal="center" vertical="top" wrapText="1"/>
    </xf>
    <xf numFmtId="0" fontId="4" fillId="9" borderId="10" xfId="0" applyFont="1" applyFill="1" applyBorder="1" applyAlignment="1" applyProtection="1">
      <alignment horizontal="center" vertical="top" wrapText="1"/>
    </xf>
    <xf numFmtId="0" fontId="4" fillId="9" borderId="11" xfId="0" applyFont="1" applyFill="1" applyBorder="1" applyAlignment="1" applyProtection="1">
      <alignment horizontal="center" vertical="top" wrapText="1"/>
    </xf>
    <xf numFmtId="44" fontId="15" fillId="6" borderId="43" xfId="3" applyNumberFormat="1" applyFont="1" applyFill="1" applyBorder="1" applyAlignment="1" applyProtection="1">
      <alignment horizontal="center"/>
      <protection locked="0"/>
    </xf>
    <xf numFmtId="44" fontId="15" fillId="6" borderId="41" xfId="3" applyNumberFormat="1" applyFont="1" applyFill="1" applyBorder="1" applyAlignment="1" applyProtection="1">
      <alignment horizontal="center"/>
      <protection locked="0"/>
    </xf>
    <xf numFmtId="44" fontId="15" fillId="6" borderId="44" xfId="3" applyNumberFormat="1" applyFont="1" applyFill="1" applyBorder="1" applyAlignment="1" applyProtection="1">
      <alignment horizontal="center"/>
      <protection locked="0"/>
    </xf>
    <xf numFmtId="0" fontId="63" fillId="0" borderId="0" xfId="0" applyFont="1" applyFill="1" applyBorder="1" applyAlignment="1">
      <alignment horizontal="left" shrinkToFit="1"/>
    </xf>
    <xf numFmtId="0" fontId="4" fillId="10" borderId="9" xfId="0" applyFont="1" applyFill="1" applyBorder="1" applyAlignment="1" applyProtection="1">
      <alignment horizontal="center" vertical="top" wrapText="1"/>
    </xf>
    <xf numFmtId="0" fontId="4" fillId="10" borderId="10" xfId="0" applyFont="1" applyFill="1" applyBorder="1" applyAlignment="1" applyProtection="1">
      <alignment horizontal="center" vertical="top" wrapText="1"/>
    </xf>
    <xf numFmtId="0" fontId="4" fillId="10" borderId="11" xfId="0" applyFont="1" applyFill="1" applyBorder="1" applyAlignment="1" applyProtection="1">
      <alignment horizontal="center" vertical="top" wrapText="1"/>
    </xf>
    <xf numFmtId="0" fontId="63" fillId="0" borderId="0" xfId="0" applyFont="1" applyFill="1" applyBorder="1" applyAlignment="1">
      <alignment horizontal="left" wrapText="1" shrinkToFit="1"/>
    </xf>
  </cellXfs>
  <cellStyles count="5">
    <cellStyle name="Comma" xfId="1" builtinId="3"/>
    <cellStyle name="Comma 2" xfId="3" xr:uid="{00000000-0005-0000-0000-000001000000}"/>
    <cellStyle name="Hyperlink" xfId="4" builtinId="8"/>
    <cellStyle name="Normal" xfId="0" builtinId="0"/>
    <cellStyle name="Percent" xfId="2" builtinId="5"/>
  </cellStyles>
  <dxfs count="1">
    <dxf>
      <font>
        <b/>
        <i val="0"/>
      </font>
      <fill>
        <patternFill>
          <bgColor rgb="FFFFFF00"/>
        </patternFill>
      </fill>
    </dxf>
  </dxfs>
  <tableStyles count="0" defaultTableStyle="TableStyleMedium9" defaultPivotStyle="PivotStyleLight16"/>
  <colors>
    <mruColors>
      <color rgb="FF0000FF"/>
      <color rgb="FFB2D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F071C1E-D1EA-48A3-97AF-78491727C2C0}" type="doc">
      <dgm:prSet loTypeId="urn:microsoft.com/office/officeart/2005/8/layout/hProcess9" loCatId="process" qsTypeId="urn:microsoft.com/office/officeart/2005/8/quickstyle/simple1" qsCatId="simple" csTypeId="urn:microsoft.com/office/officeart/2005/8/colors/colorful5" csCatId="colorful" phldr="1"/>
      <dgm:spPr/>
    </dgm:pt>
    <dgm:pt modelId="{6C97D2FB-D363-4495-91FA-5DF966E76AF0}">
      <dgm:prSet phldrT="[Text]" custT="1"/>
      <dgm:spPr/>
      <dgm:t>
        <a:bodyPr/>
        <a:lstStyle/>
        <a:p>
          <a:pPr>
            <a:lnSpc>
              <a:spcPct val="100000"/>
            </a:lnSpc>
            <a:spcAft>
              <a:spcPts val="0"/>
            </a:spcAft>
          </a:pPr>
          <a:r>
            <a:rPr lang="en-US" sz="1200" b="1">
              <a:latin typeface="Century Gothic" panose="020B0502020202020204" pitchFamily="34" charset="0"/>
            </a:rPr>
            <a:t>Programmatic Review </a:t>
          </a:r>
        </a:p>
        <a:p>
          <a:pPr>
            <a:lnSpc>
              <a:spcPct val="100000"/>
            </a:lnSpc>
            <a:spcAft>
              <a:spcPts val="0"/>
            </a:spcAft>
          </a:pPr>
          <a:r>
            <a:rPr lang="en-US" sz="1000">
              <a:latin typeface="Century Gothic" panose="020B0502020202020204" pitchFamily="34" charset="0"/>
            </a:rPr>
            <a:t>by Grant Manager (reimbursement request forwarded)</a:t>
          </a:r>
          <a:endParaRPr lang="en-US" sz="1200">
            <a:latin typeface="Century Gothic" panose="020B0502020202020204" pitchFamily="34" charset="0"/>
          </a:endParaRPr>
        </a:p>
      </dgm:t>
    </dgm:pt>
    <dgm:pt modelId="{EA0DB643-81A0-487D-AC27-1782610D5B22}" type="parTrans" cxnId="{6A87C1A3-E46E-4065-B8FD-B5B5B091A5CC}">
      <dgm:prSet/>
      <dgm:spPr/>
      <dgm:t>
        <a:bodyPr/>
        <a:lstStyle/>
        <a:p>
          <a:endParaRPr lang="en-US">
            <a:latin typeface="Century Gothic" panose="020B0502020202020204" pitchFamily="34" charset="0"/>
          </a:endParaRPr>
        </a:p>
      </dgm:t>
    </dgm:pt>
    <dgm:pt modelId="{FCF6BB3F-7F65-48F6-A7F2-A5D7B475D635}" type="sibTrans" cxnId="{6A87C1A3-E46E-4065-B8FD-B5B5B091A5CC}">
      <dgm:prSet/>
      <dgm:spPr/>
      <dgm:t>
        <a:bodyPr/>
        <a:lstStyle/>
        <a:p>
          <a:endParaRPr lang="en-US">
            <a:latin typeface="Century Gothic" panose="020B0502020202020204" pitchFamily="34" charset="0"/>
          </a:endParaRPr>
        </a:p>
      </dgm:t>
    </dgm:pt>
    <dgm:pt modelId="{A7672BA0-94F0-40D5-B3D1-EC009B63B192}">
      <dgm:prSet phldrT="[Text]" custT="1"/>
      <dgm:spPr/>
      <dgm:t>
        <a:bodyPr/>
        <a:lstStyle/>
        <a:p>
          <a:pPr>
            <a:lnSpc>
              <a:spcPct val="100000"/>
            </a:lnSpc>
            <a:spcAft>
              <a:spcPts val="0"/>
            </a:spcAft>
          </a:pPr>
          <a:r>
            <a:rPr lang="en-US" sz="1200" b="1">
              <a:latin typeface="Century Gothic" panose="020B0502020202020204" pitchFamily="34" charset="0"/>
            </a:rPr>
            <a:t>Fiscal </a:t>
          </a:r>
        </a:p>
        <a:p>
          <a:pPr>
            <a:lnSpc>
              <a:spcPct val="100000"/>
            </a:lnSpc>
            <a:spcAft>
              <a:spcPts val="0"/>
            </a:spcAft>
          </a:pPr>
          <a:r>
            <a:rPr lang="en-US" sz="1200" b="1">
              <a:latin typeface="Century Gothic" panose="020B0502020202020204" pitchFamily="34" charset="0"/>
            </a:rPr>
            <a:t>Review </a:t>
          </a:r>
        </a:p>
        <a:p>
          <a:pPr>
            <a:lnSpc>
              <a:spcPct val="100000"/>
            </a:lnSpc>
            <a:spcAft>
              <a:spcPts val="0"/>
            </a:spcAft>
          </a:pPr>
          <a:r>
            <a:rPr lang="en-US" sz="1000">
              <a:latin typeface="Century Gothic" panose="020B0502020202020204" pitchFamily="34" charset="0"/>
            </a:rPr>
            <a:t>by Finance &amp; Operations Director </a:t>
          </a:r>
        </a:p>
        <a:p>
          <a:pPr>
            <a:lnSpc>
              <a:spcPct val="100000"/>
            </a:lnSpc>
            <a:spcAft>
              <a:spcPts val="0"/>
            </a:spcAft>
          </a:pPr>
          <a:r>
            <a:rPr lang="en-US" sz="1000">
              <a:latin typeface="Century Gothic" panose="020B0502020202020204" pitchFamily="34" charset="0"/>
            </a:rPr>
            <a:t>(reimbursement request approved)</a:t>
          </a:r>
          <a:endParaRPr lang="en-US" sz="900">
            <a:latin typeface="Century Gothic" panose="020B0502020202020204" pitchFamily="34" charset="0"/>
          </a:endParaRPr>
        </a:p>
      </dgm:t>
    </dgm:pt>
    <dgm:pt modelId="{9E26C7B3-73BE-4BFE-91D7-167027669F94}" type="parTrans" cxnId="{60CCA92B-E0C9-411D-8195-A2FFC7E14135}">
      <dgm:prSet/>
      <dgm:spPr/>
      <dgm:t>
        <a:bodyPr/>
        <a:lstStyle/>
        <a:p>
          <a:endParaRPr lang="en-US">
            <a:latin typeface="Century Gothic" panose="020B0502020202020204" pitchFamily="34" charset="0"/>
          </a:endParaRPr>
        </a:p>
      </dgm:t>
    </dgm:pt>
    <dgm:pt modelId="{874C605B-E9AA-46EE-A4AF-34ED942BB361}" type="sibTrans" cxnId="{60CCA92B-E0C9-411D-8195-A2FFC7E14135}">
      <dgm:prSet/>
      <dgm:spPr/>
      <dgm:t>
        <a:bodyPr/>
        <a:lstStyle/>
        <a:p>
          <a:endParaRPr lang="en-US">
            <a:latin typeface="Century Gothic" panose="020B0502020202020204" pitchFamily="34" charset="0"/>
          </a:endParaRPr>
        </a:p>
      </dgm:t>
    </dgm:pt>
    <dgm:pt modelId="{B32669AB-37D6-41AB-B475-9DD44B52DE00}">
      <dgm:prSet phldrT="[Text]" custT="1"/>
      <dgm:spPr/>
      <dgm:t>
        <a:bodyPr/>
        <a:lstStyle/>
        <a:p>
          <a:r>
            <a:rPr lang="en-US" sz="1200" b="1">
              <a:latin typeface="Century Gothic" panose="020B0502020202020204" pitchFamily="34" charset="0"/>
            </a:rPr>
            <a:t>Check  Processing &amp; Grantee Notification</a:t>
          </a:r>
        </a:p>
      </dgm:t>
    </dgm:pt>
    <dgm:pt modelId="{D24B5E47-DAC7-4744-99E6-7286796BBC96}" type="parTrans" cxnId="{684315D9-315F-4416-BD76-C87CE7CD8F93}">
      <dgm:prSet/>
      <dgm:spPr/>
      <dgm:t>
        <a:bodyPr/>
        <a:lstStyle/>
        <a:p>
          <a:endParaRPr lang="en-US">
            <a:latin typeface="Century Gothic" panose="020B0502020202020204" pitchFamily="34" charset="0"/>
          </a:endParaRPr>
        </a:p>
      </dgm:t>
    </dgm:pt>
    <dgm:pt modelId="{93A729C2-D975-4A1F-8DC6-B539EADB7BAC}" type="sibTrans" cxnId="{684315D9-315F-4416-BD76-C87CE7CD8F93}">
      <dgm:prSet/>
      <dgm:spPr/>
      <dgm:t>
        <a:bodyPr/>
        <a:lstStyle/>
        <a:p>
          <a:endParaRPr lang="en-US">
            <a:latin typeface="Century Gothic" panose="020B0502020202020204" pitchFamily="34" charset="0"/>
          </a:endParaRPr>
        </a:p>
      </dgm:t>
    </dgm:pt>
    <dgm:pt modelId="{60C741DD-AB0B-405F-B98B-1C20938497B2}" type="pres">
      <dgm:prSet presAssocID="{6F071C1E-D1EA-48A3-97AF-78491727C2C0}" presName="CompostProcess" presStyleCnt="0">
        <dgm:presLayoutVars>
          <dgm:dir/>
          <dgm:resizeHandles val="exact"/>
        </dgm:presLayoutVars>
      </dgm:prSet>
      <dgm:spPr/>
    </dgm:pt>
    <dgm:pt modelId="{8B930DE5-BD59-4E4F-BD29-39120AE74A97}" type="pres">
      <dgm:prSet presAssocID="{6F071C1E-D1EA-48A3-97AF-78491727C2C0}" presName="arrow" presStyleLbl="bgShp" presStyleIdx="0" presStyleCnt="1" custScaleX="117647" custLinFactNeighborX="9028" custLinFactNeighborY="-332"/>
      <dgm:spPr/>
    </dgm:pt>
    <dgm:pt modelId="{214B1CB3-46B5-42D2-BB41-46F33731CF96}" type="pres">
      <dgm:prSet presAssocID="{6F071C1E-D1EA-48A3-97AF-78491727C2C0}" presName="linearProcess" presStyleCnt="0"/>
      <dgm:spPr/>
    </dgm:pt>
    <dgm:pt modelId="{B046C19E-C7A3-488A-936C-29250CA25079}" type="pres">
      <dgm:prSet presAssocID="{6C97D2FB-D363-4495-91FA-5DF966E76AF0}" presName="textNode" presStyleLbl="node1" presStyleIdx="0" presStyleCnt="3" custLinFactNeighborX="43049" custLinFactNeighborY="-898">
        <dgm:presLayoutVars>
          <dgm:bulletEnabled val="1"/>
        </dgm:presLayoutVars>
      </dgm:prSet>
      <dgm:spPr/>
    </dgm:pt>
    <dgm:pt modelId="{4C967564-C178-44B0-A186-97AB5D8E83DF}" type="pres">
      <dgm:prSet presAssocID="{FCF6BB3F-7F65-48F6-A7F2-A5D7B475D635}" presName="sibTrans" presStyleCnt="0"/>
      <dgm:spPr/>
    </dgm:pt>
    <dgm:pt modelId="{BE154C7C-AAEA-4BA3-AA00-2C29905CBC44}" type="pres">
      <dgm:prSet presAssocID="{A7672BA0-94F0-40D5-B3D1-EC009B63B192}" presName="textNode" presStyleLbl="node1" presStyleIdx="1" presStyleCnt="3" custLinFactNeighborX="-23916" custLinFactNeighborY="898">
        <dgm:presLayoutVars>
          <dgm:bulletEnabled val="1"/>
        </dgm:presLayoutVars>
      </dgm:prSet>
      <dgm:spPr/>
    </dgm:pt>
    <dgm:pt modelId="{8E4A01D5-F388-4FAF-B741-FB9558BF342C}" type="pres">
      <dgm:prSet presAssocID="{874C605B-E9AA-46EE-A4AF-34ED942BB361}" presName="sibTrans" presStyleCnt="0"/>
      <dgm:spPr/>
    </dgm:pt>
    <dgm:pt modelId="{8189D118-4C63-4EAC-91AB-40D83E324924}" type="pres">
      <dgm:prSet presAssocID="{B32669AB-37D6-41AB-B475-9DD44B52DE00}" presName="textNode" presStyleLbl="node1" presStyleIdx="2" presStyleCnt="3" custLinFactNeighborX="-86097" custLinFactNeighborY="2695">
        <dgm:presLayoutVars>
          <dgm:bulletEnabled val="1"/>
        </dgm:presLayoutVars>
      </dgm:prSet>
      <dgm:spPr/>
    </dgm:pt>
  </dgm:ptLst>
  <dgm:cxnLst>
    <dgm:cxn modelId="{60CCA92B-E0C9-411D-8195-A2FFC7E14135}" srcId="{6F071C1E-D1EA-48A3-97AF-78491727C2C0}" destId="{A7672BA0-94F0-40D5-B3D1-EC009B63B192}" srcOrd="1" destOrd="0" parTransId="{9E26C7B3-73BE-4BFE-91D7-167027669F94}" sibTransId="{874C605B-E9AA-46EE-A4AF-34ED942BB361}"/>
    <dgm:cxn modelId="{7CA00F55-154A-47EC-AB10-A2F30B2F3A81}" type="presOf" srcId="{B32669AB-37D6-41AB-B475-9DD44B52DE00}" destId="{8189D118-4C63-4EAC-91AB-40D83E324924}" srcOrd="0" destOrd="0" presId="urn:microsoft.com/office/officeart/2005/8/layout/hProcess9"/>
    <dgm:cxn modelId="{D862BD98-07CB-4D04-A307-965E4D8FEF8C}" type="presOf" srcId="{6F071C1E-D1EA-48A3-97AF-78491727C2C0}" destId="{60C741DD-AB0B-405F-B98B-1C20938497B2}" srcOrd="0" destOrd="0" presId="urn:microsoft.com/office/officeart/2005/8/layout/hProcess9"/>
    <dgm:cxn modelId="{6A87C1A3-E46E-4065-B8FD-B5B5B091A5CC}" srcId="{6F071C1E-D1EA-48A3-97AF-78491727C2C0}" destId="{6C97D2FB-D363-4495-91FA-5DF966E76AF0}" srcOrd="0" destOrd="0" parTransId="{EA0DB643-81A0-487D-AC27-1782610D5B22}" sibTransId="{FCF6BB3F-7F65-48F6-A7F2-A5D7B475D635}"/>
    <dgm:cxn modelId="{3515C0D1-42B1-471B-B284-4ED43961A76E}" type="presOf" srcId="{A7672BA0-94F0-40D5-B3D1-EC009B63B192}" destId="{BE154C7C-AAEA-4BA3-AA00-2C29905CBC44}" srcOrd="0" destOrd="0" presId="urn:microsoft.com/office/officeart/2005/8/layout/hProcess9"/>
    <dgm:cxn modelId="{684315D9-315F-4416-BD76-C87CE7CD8F93}" srcId="{6F071C1E-D1EA-48A3-97AF-78491727C2C0}" destId="{B32669AB-37D6-41AB-B475-9DD44B52DE00}" srcOrd="2" destOrd="0" parTransId="{D24B5E47-DAC7-4744-99E6-7286796BBC96}" sibTransId="{93A729C2-D975-4A1F-8DC6-B539EADB7BAC}"/>
    <dgm:cxn modelId="{7DA276DA-AE17-492D-B587-968CD04817A1}" type="presOf" srcId="{6C97D2FB-D363-4495-91FA-5DF966E76AF0}" destId="{B046C19E-C7A3-488A-936C-29250CA25079}" srcOrd="0" destOrd="0" presId="urn:microsoft.com/office/officeart/2005/8/layout/hProcess9"/>
    <dgm:cxn modelId="{83C49899-4B63-4479-9AA0-930271AFDF13}" type="presParOf" srcId="{60C741DD-AB0B-405F-B98B-1C20938497B2}" destId="{8B930DE5-BD59-4E4F-BD29-39120AE74A97}" srcOrd="0" destOrd="0" presId="urn:microsoft.com/office/officeart/2005/8/layout/hProcess9"/>
    <dgm:cxn modelId="{1977FAD5-75E6-40E4-9EB4-F021A9A8376A}" type="presParOf" srcId="{60C741DD-AB0B-405F-B98B-1C20938497B2}" destId="{214B1CB3-46B5-42D2-BB41-46F33731CF96}" srcOrd="1" destOrd="0" presId="urn:microsoft.com/office/officeart/2005/8/layout/hProcess9"/>
    <dgm:cxn modelId="{4A947DBC-DEE0-4BC3-B13B-9C6E3E373BA3}" type="presParOf" srcId="{214B1CB3-46B5-42D2-BB41-46F33731CF96}" destId="{B046C19E-C7A3-488A-936C-29250CA25079}" srcOrd="0" destOrd="0" presId="urn:microsoft.com/office/officeart/2005/8/layout/hProcess9"/>
    <dgm:cxn modelId="{9B91D38C-6462-4B43-9E74-05EF3FBA55E7}" type="presParOf" srcId="{214B1CB3-46B5-42D2-BB41-46F33731CF96}" destId="{4C967564-C178-44B0-A186-97AB5D8E83DF}" srcOrd="1" destOrd="0" presId="urn:microsoft.com/office/officeart/2005/8/layout/hProcess9"/>
    <dgm:cxn modelId="{FFCA2577-FB2C-4A89-8428-11CAC9D4ED74}" type="presParOf" srcId="{214B1CB3-46B5-42D2-BB41-46F33731CF96}" destId="{BE154C7C-AAEA-4BA3-AA00-2C29905CBC44}" srcOrd="2" destOrd="0" presId="urn:microsoft.com/office/officeart/2005/8/layout/hProcess9"/>
    <dgm:cxn modelId="{AEFA056C-D872-411C-BF9F-277A7B47874E}" type="presParOf" srcId="{214B1CB3-46B5-42D2-BB41-46F33731CF96}" destId="{8E4A01D5-F388-4FAF-B741-FB9558BF342C}" srcOrd="3" destOrd="0" presId="urn:microsoft.com/office/officeart/2005/8/layout/hProcess9"/>
    <dgm:cxn modelId="{41D212C0-C1B2-474C-A4DB-8626FF71A467}" type="presParOf" srcId="{214B1CB3-46B5-42D2-BB41-46F33731CF96}" destId="{8189D118-4C63-4EAC-91AB-40D83E324924}" srcOrd="4" destOrd="0" presId="urn:microsoft.com/office/officeart/2005/8/layout/hProcess9"/>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F071C1E-D1EA-48A3-97AF-78491727C2C0}" type="doc">
      <dgm:prSet loTypeId="urn:microsoft.com/office/officeart/2005/8/layout/hProcess9" loCatId="process" qsTypeId="urn:microsoft.com/office/officeart/2005/8/quickstyle/simple1" qsCatId="simple" csTypeId="urn:microsoft.com/office/officeart/2005/8/colors/colorful5" csCatId="colorful" phldr="1"/>
      <dgm:spPr/>
    </dgm:pt>
    <dgm:pt modelId="{6C97D2FB-D363-4495-91FA-5DF966E76AF0}">
      <dgm:prSet phldrT="[Text]" custT="1"/>
      <dgm:spPr/>
      <dgm:t>
        <a:bodyPr/>
        <a:lstStyle/>
        <a:p>
          <a:pPr>
            <a:lnSpc>
              <a:spcPct val="100000"/>
            </a:lnSpc>
            <a:spcAft>
              <a:spcPts val="0"/>
            </a:spcAft>
          </a:pPr>
          <a:r>
            <a:rPr lang="en-US" sz="1200" b="1">
              <a:latin typeface="Century Gothic" panose="020B0502020202020204" pitchFamily="34" charset="0"/>
            </a:rPr>
            <a:t>Programmatic Review &amp; Check-In</a:t>
          </a:r>
        </a:p>
        <a:p>
          <a:pPr>
            <a:lnSpc>
              <a:spcPct val="100000"/>
            </a:lnSpc>
            <a:spcAft>
              <a:spcPts val="0"/>
            </a:spcAft>
          </a:pPr>
          <a:endParaRPr lang="en-US" sz="1200" b="1">
            <a:latin typeface="Century Gothic" panose="020B0502020202020204" pitchFamily="34" charset="0"/>
          </a:endParaRPr>
        </a:p>
      </dgm:t>
    </dgm:pt>
    <dgm:pt modelId="{EA0DB643-81A0-487D-AC27-1782610D5B22}" type="parTrans" cxnId="{6A87C1A3-E46E-4065-B8FD-B5B5B091A5CC}">
      <dgm:prSet/>
      <dgm:spPr/>
      <dgm:t>
        <a:bodyPr/>
        <a:lstStyle/>
        <a:p>
          <a:endParaRPr lang="en-US">
            <a:latin typeface="Century Gothic" panose="020B0502020202020204" pitchFamily="34" charset="0"/>
          </a:endParaRPr>
        </a:p>
      </dgm:t>
    </dgm:pt>
    <dgm:pt modelId="{FCF6BB3F-7F65-48F6-A7F2-A5D7B475D635}" type="sibTrans" cxnId="{6A87C1A3-E46E-4065-B8FD-B5B5B091A5CC}">
      <dgm:prSet/>
      <dgm:spPr/>
      <dgm:t>
        <a:bodyPr/>
        <a:lstStyle/>
        <a:p>
          <a:endParaRPr lang="en-US">
            <a:latin typeface="Century Gothic" panose="020B0502020202020204" pitchFamily="34" charset="0"/>
          </a:endParaRPr>
        </a:p>
      </dgm:t>
    </dgm:pt>
    <dgm:pt modelId="{A7672BA0-94F0-40D5-B3D1-EC009B63B192}">
      <dgm:prSet phldrT="[Text]" custT="1"/>
      <dgm:spPr/>
      <dgm:t>
        <a:bodyPr/>
        <a:lstStyle/>
        <a:p>
          <a:pPr>
            <a:lnSpc>
              <a:spcPct val="100000"/>
            </a:lnSpc>
            <a:spcAft>
              <a:spcPts val="0"/>
            </a:spcAft>
          </a:pPr>
          <a:r>
            <a:rPr lang="en-US" sz="1200" b="1">
              <a:latin typeface="Century Gothic" panose="020B0502020202020204" pitchFamily="34" charset="0"/>
            </a:rPr>
            <a:t>Fiscal </a:t>
          </a:r>
        </a:p>
        <a:p>
          <a:pPr>
            <a:lnSpc>
              <a:spcPct val="100000"/>
            </a:lnSpc>
            <a:spcAft>
              <a:spcPts val="0"/>
            </a:spcAft>
          </a:pPr>
          <a:r>
            <a:rPr lang="en-US" sz="1200" b="1">
              <a:latin typeface="Century Gothic" panose="020B0502020202020204" pitchFamily="34" charset="0"/>
            </a:rPr>
            <a:t>Review </a:t>
          </a:r>
        </a:p>
        <a:p>
          <a:pPr>
            <a:lnSpc>
              <a:spcPct val="100000"/>
            </a:lnSpc>
            <a:spcAft>
              <a:spcPts val="0"/>
            </a:spcAft>
          </a:pPr>
          <a:endParaRPr lang="en-US" sz="1000">
            <a:latin typeface="Century Gothic" panose="020B0502020202020204" pitchFamily="34" charset="0"/>
          </a:endParaRPr>
        </a:p>
        <a:p>
          <a:pPr>
            <a:lnSpc>
              <a:spcPct val="100000"/>
            </a:lnSpc>
            <a:spcAft>
              <a:spcPts val="0"/>
            </a:spcAft>
          </a:pPr>
          <a:endParaRPr lang="en-US" sz="1000">
            <a:latin typeface="Century Gothic" panose="020B0502020202020204" pitchFamily="34" charset="0"/>
          </a:endParaRPr>
        </a:p>
        <a:p>
          <a:pPr>
            <a:lnSpc>
              <a:spcPct val="100000"/>
            </a:lnSpc>
            <a:spcAft>
              <a:spcPts val="0"/>
            </a:spcAft>
          </a:pPr>
          <a:endParaRPr lang="en-US" sz="900">
            <a:latin typeface="Century Gothic" panose="020B0502020202020204" pitchFamily="34" charset="0"/>
          </a:endParaRPr>
        </a:p>
      </dgm:t>
    </dgm:pt>
    <dgm:pt modelId="{9E26C7B3-73BE-4BFE-91D7-167027669F94}" type="parTrans" cxnId="{60CCA92B-E0C9-411D-8195-A2FFC7E14135}">
      <dgm:prSet/>
      <dgm:spPr/>
      <dgm:t>
        <a:bodyPr/>
        <a:lstStyle/>
        <a:p>
          <a:endParaRPr lang="en-US">
            <a:latin typeface="Century Gothic" panose="020B0502020202020204" pitchFamily="34" charset="0"/>
          </a:endParaRPr>
        </a:p>
      </dgm:t>
    </dgm:pt>
    <dgm:pt modelId="{874C605B-E9AA-46EE-A4AF-34ED942BB361}" type="sibTrans" cxnId="{60CCA92B-E0C9-411D-8195-A2FFC7E14135}">
      <dgm:prSet/>
      <dgm:spPr/>
      <dgm:t>
        <a:bodyPr/>
        <a:lstStyle/>
        <a:p>
          <a:endParaRPr lang="en-US">
            <a:latin typeface="Century Gothic" panose="020B0502020202020204" pitchFamily="34" charset="0"/>
          </a:endParaRPr>
        </a:p>
      </dgm:t>
    </dgm:pt>
    <dgm:pt modelId="{B32669AB-37D6-41AB-B475-9DD44B52DE00}">
      <dgm:prSet phldrT="[Text]" custT="1"/>
      <dgm:spPr/>
      <dgm:t>
        <a:bodyPr/>
        <a:lstStyle/>
        <a:p>
          <a:r>
            <a:rPr lang="en-US" sz="1200" b="1">
              <a:latin typeface="Century Gothic" panose="020B0502020202020204" pitchFamily="34" charset="0"/>
            </a:rPr>
            <a:t>Check  Processing &amp; Grantee Notification</a:t>
          </a:r>
        </a:p>
        <a:p>
          <a:endParaRPr lang="en-US" sz="1200" b="1">
            <a:latin typeface="Century Gothic" panose="020B0502020202020204" pitchFamily="34" charset="0"/>
          </a:endParaRPr>
        </a:p>
      </dgm:t>
    </dgm:pt>
    <dgm:pt modelId="{D24B5E47-DAC7-4744-99E6-7286796BBC96}" type="parTrans" cxnId="{684315D9-315F-4416-BD76-C87CE7CD8F93}">
      <dgm:prSet/>
      <dgm:spPr/>
      <dgm:t>
        <a:bodyPr/>
        <a:lstStyle/>
        <a:p>
          <a:endParaRPr lang="en-US">
            <a:latin typeface="Century Gothic" panose="020B0502020202020204" pitchFamily="34" charset="0"/>
          </a:endParaRPr>
        </a:p>
      </dgm:t>
    </dgm:pt>
    <dgm:pt modelId="{93A729C2-D975-4A1F-8DC6-B539EADB7BAC}" type="sibTrans" cxnId="{684315D9-315F-4416-BD76-C87CE7CD8F93}">
      <dgm:prSet/>
      <dgm:spPr/>
      <dgm:t>
        <a:bodyPr/>
        <a:lstStyle/>
        <a:p>
          <a:endParaRPr lang="en-US">
            <a:latin typeface="Century Gothic" panose="020B0502020202020204" pitchFamily="34" charset="0"/>
          </a:endParaRPr>
        </a:p>
      </dgm:t>
    </dgm:pt>
    <dgm:pt modelId="{60C741DD-AB0B-405F-B98B-1C20938497B2}" type="pres">
      <dgm:prSet presAssocID="{6F071C1E-D1EA-48A3-97AF-78491727C2C0}" presName="CompostProcess" presStyleCnt="0">
        <dgm:presLayoutVars>
          <dgm:dir/>
          <dgm:resizeHandles val="exact"/>
        </dgm:presLayoutVars>
      </dgm:prSet>
      <dgm:spPr/>
    </dgm:pt>
    <dgm:pt modelId="{8B930DE5-BD59-4E4F-BD29-39120AE74A97}" type="pres">
      <dgm:prSet presAssocID="{6F071C1E-D1EA-48A3-97AF-78491727C2C0}" presName="arrow" presStyleLbl="bgShp" presStyleIdx="0" presStyleCnt="1" custScaleX="117647" custLinFactNeighborX="9028" custLinFactNeighborY="-332"/>
      <dgm:spPr/>
    </dgm:pt>
    <dgm:pt modelId="{214B1CB3-46B5-42D2-BB41-46F33731CF96}" type="pres">
      <dgm:prSet presAssocID="{6F071C1E-D1EA-48A3-97AF-78491727C2C0}" presName="linearProcess" presStyleCnt="0"/>
      <dgm:spPr/>
    </dgm:pt>
    <dgm:pt modelId="{B046C19E-C7A3-488A-936C-29250CA25079}" type="pres">
      <dgm:prSet presAssocID="{6C97D2FB-D363-4495-91FA-5DF966E76AF0}" presName="textNode" presStyleLbl="node1" presStyleIdx="0" presStyleCnt="3" custLinFactNeighborX="43049" custLinFactNeighborY="-898">
        <dgm:presLayoutVars>
          <dgm:bulletEnabled val="1"/>
        </dgm:presLayoutVars>
      </dgm:prSet>
      <dgm:spPr/>
    </dgm:pt>
    <dgm:pt modelId="{4C967564-C178-44B0-A186-97AB5D8E83DF}" type="pres">
      <dgm:prSet presAssocID="{FCF6BB3F-7F65-48F6-A7F2-A5D7B475D635}" presName="sibTrans" presStyleCnt="0"/>
      <dgm:spPr/>
    </dgm:pt>
    <dgm:pt modelId="{BE154C7C-AAEA-4BA3-AA00-2C29905CBC44}" type="pres">
      <dgm:prSet presAssocID="{A7672BA0-94F0-40D5-B3D1-EC009B63B192}" presName="textNode" presStyleLbl="node1" presStyleIdx="1" presStyleCnt="3" custLinFactNeighborX="-23916" custLinFactNeighborY="898">
        <dgm:presLayoutVars>
          <dgm:bulletEnabled val="1"/>
        </dgm:presLayoutVars>
      </dgm:prSet>
      <dgm:spPr/>
    </dgm:pt>
    <dgm:pt modelId="{8E4A01D5-F388-4FAF-B741-FB9558BF342C}" type="pres">
      <dgm:prSet presAssocID="{874C605B-E9AA-46EE-A4AF-34ED942BB361}" presName="sibTrans" presStyleCnt="0"/>
      <dgm:spPr/>
    </dgm:pt>
    <dgm:pt modelId="{8189D118-4C63-4EAC-91AB-40D83E324924}" type="pres">
      <dgm:prSet presAssocID="{B32669AB-37D6-41AB-B475-9DD44B52DE00}" presName="textNode" presStyleLbl="node1" presStyleIdx="2" presStyleCnt="3" custLinFactNeighborX="-86097" custLinFactNeighborY="2695">
        <dgm:presLayoutVars>
          <dgm:bulletEnabled val="1"/>
        </dgm:presLayoutVars>
      </dgm:prSet>
      <dgm:spPr/>
    </dgm:pt>
  </dgm:ptLst>
  <dgm:cxnLst>
    <dgm:cxn modelId="{60CCA92B-E0C9-411D-8195-A2FFC7E14135}" srcId="{6F071C1E-D1EA-48A3-97AF-78491727C2C0}" destId="{A7672BA0-94F0-40D5-B3D1-EC009B63B192}" srcOrd="1" destOrd="0" parTransId="{9E26C7B3-73BE-4BFE-91D7-167027669F94}" sibTransId="{874C605B-E9AA-46EE-A4AF-34ED942BB361}"/>
    <dgm:cxn modelId="{7CA00F55-154A-47EC-AB10-A2F30B2F3A81}" type="presOf" srcId="{B32669AB-37D6-41AB-B475-9DD44B52DE00}" destId="{8189D118-4C63-4EAC-91AB-40D83E324924}" srcOrd="0" destOrd="0" presId="urn:microsoft.com/office/officeart/2005/8/layout/hProcess9"/>
    <dgm:cxn modelId="{D862BD98-07CB-4D04-A307-965E4D8FEF8C}" type="presOf" srcId="{6F071C1E-D1EA-48A3-97AF-78491727C2C0}" destId="{60C741DD-AB0B-405F-B98B-1C20938497B2}" srcOrd="0" destOrd="0" presId="urn:microsoft.com/office/officeart/2005/8/layout/hProcess9"/>
    <dgm:cxn modelId="{6A87C1A3-E46E-4065-B8FD-B5B5B091A5CC}" srcId="{6F071C1E-D1EA-48A3-97AF-78491727C2C0}" destId="{6C97D2FB-D363-4495-91FA-5DF966E76AF0}" srcOrd="0" destOrd="0" parTransId="{EA0DB643-81A0-487D-AC27-1782610D5B22}" sibTransId="{FCF6BB3F-7F65-48F6-A7F2-A5D7B475D635}"/>
    <dgm:cxn modelId="{3515C0D1-42B1-471B-B284-4ED43961A76E}" type="presOf" srcId="{A7672BA0-94F0-40D5-B3D1-EC009B63B192}" destId="{BE154C7C-AAEA-4BA3-AA00-2C29905CBC44}" srcOrd="0" destOrd="0" presId="urn:microsoft.com/office/officeart/2005/8/layout/hProcess9"/>
    <dgm:cxn modelId="{684315D9-315F-4416-BD76-C87CE7CD8F93}" srcId="{6F071C1E-D1EA-48A3-97AF-78491727C2C0}" destId="{B32669AB-37D6-41AB-B475-9DD44B52DE00}" srcOrd="2" destOrd="0" parTransId="{D24B5E47-DAC7-4744-99E6-7286796BBC96}" sibTransId="{93A729C2-D975-4A1F-8DC6-B539EADB7BAC}"/>
    <dgm:cxn modelId="{7DA276DA-AE17-492D-B587-968CD04817A1}" type="presOf" srcId="{6C97D2FB-D363-4495-91FA-5DF966E76AF0}" destId="{B046C19E-C7A3-488A-936C-29250CA25079}" srcOrd="0" destOrd="0" presId="urn:microsoft.com/office/officeart/2005/8/layout/hProcess9"/>
    <dgm:cxn modelId="{83C49899-4B63-4479-9AA0-930271AFDF13}" type="presParOf" srcId="{60C741DD-AB0B-405F-B98B-1C20938497B2}" destId="{8B930DE5-BD59-4E4F-BD29-39120AE74A97}" srcOrd="0" destOrd="0" presId="urn:microsoft.com/office/officeart/2005/8/layout/hProcess9"/>
    <dgm:cxn modelId="{1977FAD5-75E6-40E4-9EB4-F021A9A8376A}" type="presParOf" srcId="{60C741DD-AB0B-405F-B98B-1C20938497B2}" destId="{214B1CB3-46B5-42D2-BB41-46F33731CF96}" srcOrd="1" destOrd="0" presId="urn:microsoft.com/office/officeart/2005/8/layout/hProcess9"/>
    <dgm:cxn modelId="{4A947DBC-DEE0-4BC3-B13B-9C6E3E373BA3}" type="presParOf" srcId="{214B1CB3-46B5-42D2-BB41-46F33731CF96}" destId="{B046C19E-C7A3-488A-936C-29250CA25079}" srcOrd="0" destOrd="0" presId="urn:microsoft.com/office/officeart/2005/8/layout/hProcess9"/>
    <dgm:cxn modelId="{9B91D38C-6462-4B43-9E74-05EF3FBA55E7}" type="presParOf" srcId="{214B1CB3-46B5-42D2-BB41-46F33731CF96}" destId="{4C967564-C178-44B0-A186-97AB5D8E83DF}" srcOrd="1" destOrd="0" presId="urn:microsoft.com/office/officeart/2005/8/layout/hProcess9"/>
    <dgm:cxn modelId="{FFCA2577-FB2C-4A89-8428-11CAC9D4ED74}" type="presParOf" srcId="{214B1CB3-46B5-42D2-BB41-46F33731CF96}" destId="{BE154C7C-AAEA-4BA3-AA00-2C29905CBC44}" srcOrd="2" destOrd="0" presId="urn:microsoft.com/office/officeart/2005/8/layout/hProcess9"/>
    <dgm:cxn modelId="{AEFA056C-D872-411C-BF9F-277A7B47874E}" type="presParOf" srcId="{214B1CB3-46B5-42D2-BB41-46F33731CF96}" destId="{8E4A01D5-F388-4FAF-B741-FB9558BF342C}" srcOrd="3" destOrd="0" presId="urn:microsoft.com/office/officeart/2005/8/layout/hProcess9"/>
    <dgm:cxn modelId="{41D212C0-C1B2-474C-A4DB-8626FF71A467}" type="presParOf" srcId="{214B1CB3-46B5-42D2-BB41-46F33731CF96}" destId="{8189D118-4C63-4EAC-91AB-40D83E324924}" srcOrd="4" destOrd="0" presId="urn:microsoft.com/office/officeart/2005/8/layout/hProcess9"/>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B930DE5-BD59-4E4F-BD29-39120AE74A97}">
      <dsp:nvSpPr>
        <dsp:cNvPr id="0" name=""/>
        <dsp:cNvSpPr/>
      </dsp:nvSpPr>
      <dsp:spPr>
        <a:xfrm>
          <a:off x="2" y="0"/>
          <a:ext cx="4781549" cy="3003550"/>
        </a:xfrm>
        <a:prstGeom prst="rightArrow">
          <a:avLst/>
        </a:prstGeom>
        <a:solidFill>
          <a:schemeClr val="accent5">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B046C19E-C7A3-488A-936C-29250CA25079}">
      <dsp:nvSpPr>
        <dsp:cNvPr id="0" name=""/>
        <dsp:cNvSpPr/>
      </dsp:nvSpPr>
      <dsp:spPr>
        <a:xfrm>
          <a:off x="69133" y="890276"/>
          <a:ext cx="1488281" cy="1201420"/>
        </a:xfrm>
        <a:prstGeom prst="roundRect">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100000"/>
            </a:lnSpc>
            <a:spcBef>
              <a:spcPct val="0"/>
            </a:spcBef>
            <a:spcAft>
              <a:spcPts val="0"/>
            </a:spcAft>
            <a:buNone/>
          </a:pPr>
          <a:r>
            <a:rPr lang="en-US" sz="1200" b="1" kern="1200">
              <a:latin typeface="Century Gothic" panose="020B0502020202020204" pitchFamily="34" charset="0"/>
            </a:rPr>
            <a:t>Programmatic Review </a:t>
          </a:r>
        </a:p>
        <a:p>
          <a:pPr marL="0" lvl="0" indent="0" algn="ctr" defTabSz="533400">
            <a:lnSpc>
              <a:spcPct val="100000"/>
            </a:lnSpc>
            <a:spcBef>
              <a:spcPct val="0"/>
            </a:spcBef>
            <a:spcAft>
              <a:spcPts val="0"/>
            </a:spcAft>
            <a:buNone/>
          </a:pPr>
          <a:r>
            <a:rPr lang="en-US" sz="1000" kern="1200">
              <a:latin typeface="Century Gothic" panose="020B0502020202020204" pitchFamily="34" charset="0"/>
            </a:rPr>
            <a:t>by Grant Manager (reimbursement request forwarded)</a:t>
          </a:r>
          <a:endParaRPr lang="en-US" sz="1200" kern="1200">
            <a:latin typeface="Century Gothic" panose="020B0502020202020204" pitchFamily="34" charset="0"/>
          </a:endParaRPr>
        </a:p>
      </dsp:txBody>
      <dsp:txXfrm>
        <a:off x="127781" y="948924"/>
        <a:ext cx="1370985" cy="1084124"/>
      </dsp:txXfrm>
    </dsp:sp>
    <dsp:sp modelId="{BE154C7C-AAEA-4BA3-AA00-2C29905CBC44}">
      <dsp:nvSpPr>
        <dsp:cNvPr id="0" name=""/>
        <dsp:cNvSpPr/>
      </dsp:nvSpPr>
      <dsp:spPr>
        <a:xfrm>
          <a:off x="1609168" y="911853"/>
          <a:ext cx="1488281" cy="1201420"/>
        </a:xfrm>
        <a:prstGeom prst="roundRect">
          <a:avLst/>
        </a:prstGeom>
        <a:solidFill>
          <a:schemeClr val="accent5">
            <a:hueOff val="-4966938"/>
            <a:satOff val="19906"/>
            <a:lumOff val="4314"/>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100000"/>
            </a:lnSpc>
            <a:spcBef>
              <a:spcPct val="0"/>
            </a:spcBef>
            <a:spcAft>
              <a:spcPts val="0"/>
            </a:spcAft>
            <a:buNone/>
          </a:pPr>
          <a:r>
            <a:rPr lang="en-US" sz="1200" b="1" kern="1200">
              <a:latin typeface="Century Gothic" panose="020B0502020202020204" pitchFamily="34" charset="0"/>
            </a:rPr>
            <a:t>Fiscal </a:t>
          </a:r>
        </a:p>
        <a:p>
          <a:pPr marL="0" lvl="0" indent="0" algn="ctr" defTabSz="533400">
            <a:lnSpc>
              <a:spcPct val="100000"/>
            </a:lnSpc>
            <a:spcBef>
              <a:spcPct val="0"/>
            </a:spcBef>
            <a:spcAft>
              <a:spcPts val="0"/>
            </a:spcAft>
            <a:buNone/>
          </a:pPr>
          <a:r>
            <a:rPr lang="en-US" sz="1200" b="1" kern="1200">
              <a:latin typeface="Century Gothic" panose="020B0502020202020204" pitchFamily="34" charset="0"/>
            </a:rPr>
            <a:t>Review </a:t>
          </a:r>
        </a:p>
        <a:p>
          <a:pPr marL="0" lvl="0" indent="0" algn="ctr" defTabSz="533400">
            <a:lnSpc>
              <a:spcPct val="100000"/>
            </a:lnSpc>
            <a:spcBef>
              <a:spcPct val="0"/>
            </a:spcBef>
            <a:spcAft>
              <a:spcPts val="0"/>
            </a:spcAft>
            <a:buNone/>
          </a:pPr>
          <a:r>
            <a:rPr lang="en-US" sz="1000" kern="1200">
              <a:latin typeface="Century Gothic" panose="020B0502020202020204" pitchFamily="34" charset="0"/>
            </a:rPr>
            <a:t>by Finance &amp; Operations Director </a:t>
          </a:r>
        </a:p>
        <a:p>
          <a:pPr marL="0" lvl="0" indent="0" algn="ctr" defTabSz="533400">
            <a:lnSpc>
              <a:spcPct val="100000"/>
            </a:lnSpc>
            <a:spcBef>
              <a:spcPct val="0"/>
            </a:spcBef>
            <a:spcAft>
              <a:spcPts val="0"/>
            </a:spcAft>
            <a:buNone/>
          </a:pPr>
          <a:r>
            <a:rPr lang="en-US" sz="1000" kern="1200">
              <a:latin typeface="Century Gothic" panose="020B0502020202020204" pitchFamily="34" charset="0"/>
            </a:rPr>
            <a:t>(reimbursement request approved)</a:t>
          </a:r>
          <a:endParaRPr lang="en-US" sz="900" kern="1200">
            <a:latin typeface="Century Gothic" panose="020B0502020202020204" pitchFamily="34" charset="0"/>
          </a:endParaRPr>
        </a:p>
      </dsp:txBody>
      <dsp:txXfrm>
        <a:off x="1667816" y="970501"/>
        <a:ext cx="1370985" cy="1084124"/>
      </dsp:txXfrm>
    </dsp:sp>
    <dsp:sp modelId="{8189D118-4C63-4EAC-91AB-40D83E324924}">
      <dsp:nvSpPr>
        <dsp:cNvPr id="0" name=""/>
        <dsp:cNvSpPr/>
      </dsp:nvSpPr>
      <dsp:spPr>
        <a:xfrm>
          <a:off x="3156697" y="933443"/>
          <a:ext cx="1488281" cy="1201420"/>
        </a:xfrm>
        <a:prstGeom prst="roundRect">
          <a:avLst/>
        </a:prstGeom>
        <a:solidFill>
          <a:schemeClr val="accent5">
            <a:hueOff val="-9933876"/>
            <a:satOff val="39811"/>
            <a:lumOff val="862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b="1" kern="1200">
              <a:latin typeface="Century Gothic" panose="020B0502020202020204" pitchFamily="34" charset="0"/>
            </a:rPr>
            <a:t>Check  Processing &amp; Grantee Notification</a:t>
          </a:r>
        </a:p>
      </dsp:txBody>
      <dsp:txXfrm>
        <a:off x="3215345" y="992091"/>
        <a:ext cx="1370985" cy="1084124"/>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B930DE5-BD59-4E4F-BD29-39120AE74A97}">
      <dsp:nvSpPr>
        <dsp:cNvPr id="0" name=""/>
        <dsp:cNvSpPr/>
      </dsp:nvSpPr>
      <dsp:spPr>
        <a:xfrm>
          <a:off x="2" y="0"/>
          <a:ext cx="4711699" cy="3003550"/>
        </a:xfrm>
        <a:prstGeom prst="rightArrow">
          <a:avLst/>
        </a:prstGeom>
        <a:solidFill>
          <a:schemeClr val="accent5">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B046C19E-C7A3-488A-936C-29250CA25079}">
      <dsp:nvSpPr>
        <dsp:cNvPr id="0" name=""/>
        <dsp:cNvSpPr/>
      </dsp:nvSpPr>
      <dsp:spPr>
        <a:xfrm>
          <a:off x="101417" y="890276"/>
          <a:ext cx="1413510" cy="1201420"/>
        </a:xfrm>
        <a:prstGeom prst="roundRect">
          <a:avLst/>
        </a:prstGeom>
        <a:solidFill>
          <a:schemeClr val="accent5">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100000"/>
            </a:lnSpc>
            <a:spcBef>
              <a:spcPct val="0"/>
            </a:spcBef>
            <a:spcAft>
              <a:spcPts val="0"/>
            </a:spcAft>
            <a:buNone/>
          </a:pPr>
          <a:r>
            <a:rPr lang="en-US" sz="1200" b="1" kern="1200">
              <a:latin typeface="Century Gothic" panose="020B0502020202020204" pitchFamily="34" charset="0"/>
            </a:rPr>
            <a:t>Programmatic Review &amp; Check-In</a:t>
          </a:r>
        </a:p>
        <a:p>
          <a:pPr marL="0" lvl="0" indent="0" algn="ctr" defTabSz="533400">
            <a:lnSpc>
              <a:spcPct val="100000"/>
            </a:lnSpc>
            <a:spcBef>
              <a:spcPct val="0"/>
            </a:spcBef>
            <a:spcAft>
              <a:spcPts val="0"/>
            </a:spcAft>
            <a:buNone/>
          </a:pPr>
          <a:endParaRPr lang="en-US" sz="1200" b="1" kern="1200">
            <a:latin typeface="Century Gothic" panose="020B0502020202020204" pitchFamily="34" charset="0"/>
          </a:endParaRPr>
        </a:p>
      </dsp:txBody>
      <dsp:txXfrm>
        <a:off x="160065" y="948924"/>
        <a:ext cx="1296214" cy="1084124"/>
      </dsp:txXfrm>
    </dsp:sp>
    <dsp:sp modelId="{BE154C7C-AAEA-4BA3-AA00-2C29905CBC44}">
      <dsp:nvSpPr>
        <dsp:cNvPr id="0" name=""/>
        <dsp:cNvSpPr/>
      </dsp:nvSpPr>
      <dsp:spPr>
        <a:xfrm>
          <a:off x="1592753" y="911853"/>
          <a:ext cx="1413510" cy="1201420"/>
        </a:xfrm>
        <a:prstGeom prst="roundRect">
          <a:avLst/>
        </a:prstGeom>
        <a:solidFill>
          <a:schemeClr val="accent5">
            <a:hueOff val="-4966938"/>
            <a:satOff val="19906"/>
            <a:lumOff val="4314"/>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100000"/>
            </a:lnSpc>
            <a:spcBef>
              <a:spcPct val="0"/>
            </a:spcBef>
            <a:spcAft>
              <a:spcPts val="0"/>
            </a:spcAft>
            <a:buNone/>
          </a:pPr>
          <a:r>
            <a:rPr lang="en-US" sz="1200" b="1" kern="1200">
              <a:latin typeface="Century Gothic" panose="020B0502020202020204" pitchFamily="34" charset="0"/>
            </a:rPr>
            <a:t>Fiscal </a:t>
          </a:r>
        </a:p>
        <a:p>
          <a:pPr marL="0" lvl="0" indent="0" algn="ctr" defTabSz="533400">
            <a:lnSpc>
              <a:spcPct val="100000"/>
            </a:lnSpc>
            <a:spcBef>
              <a:spcPct val="0"/>
            </a:spcBef>
            <a:spcAft>
              <a:spcPts val="0"/>
            </a:spcAft>
            <a:buNone/>
          </a:pPr>
          <a:r>
            <a:rPr lang="en-US" sz="1200" b="1" kern="1200">
              <a:latin typeface="Century Gothic" panose="020B0502020202020204" pitchFamily="34" charset="0"/>
            </a:rPr>
            <a:t>Review </a:t>
          </a:r>
        </a:p>
        <a:p>
          <a:pPr marL="0" lvl="0" indent="0" algn="ctr" defTabSz="533400">
            <a:lnSpc>
              <a:spcPct val="100000"/>
            </a:lnSpc>
            <a:spcBef>
              <a:spcPct val="0"/>
            </a:spcBef>
            <a:spcAft>
              <a:spcPts val="0"/>
            </a:spcAft>
            <a:buNone/>
          </a:pPr>
          <a:endParaRPr lang="en-US" sz="1000" kern="1200">
            <a:latin typeface="Century Gothic" panose="020B0502020202020204" pitchFamily="34" charset="0"/>
          </a:endParaRPr>
        </a:p>
        <a:p>
          <a:pPr marL="0" lvl="0" indent="0" algn="ctr" defTabSz="533400">
            <a:lnSpc>
              <a:spcPct val="100000"/>
            </a:lnSpc>
            <a:spcBef>
              <a:spcPct val="0"/>
            </a:spcBef>
            <a:spcAft>
              <a:spcPts val="0"/>
            </a:spcAft>
            <a:buNone/>
          </a:pPr>
          <a:endParaRPr lang="en-US" sz="1000" kern="1200">
            <a:latin typeface="Century Gothic" panose="020B0502020202020204" pitchFamily="34" charset="0"/>
          </a:endParaRPr>
        </a:p>
        <a:p>
          <a:pPr marL="0" lvl="0" indent="0" algn="ctr" defTabSz="533400">
            <a:lnSpc>
              <a:spcPct val="100000"/>
            </a:lnSpc>
            <a:spcBef>
              <a:spcPct val="0"/>
            </a:spcBef>
            <a:spcAft>
              <a:spcPts val="0"/>
            </a:spcAft>
            <a:buNone/>
          </a:pPr>
          <a:endParaRPr lang="en-US" sz="900" kern="1200">
            <a:latin typeface="Century Gothic" panose="020B0502020202020204" pitchFamily="34" charset="0"/>
          </a:endParaRPr>
        </a:p>
      </dsp:txBody>
      <dsp:txXfrm>
        <a:off x="1651401" y="970501"/>
        <a:ext cx="1296214" cy="1084124"/>
      </dsp:txXfrm>
    </dsp:sp>
    <dsp:sp modelId="{8189D118-4C63-4EAC-91AB-40D83E324924}">
      <dsp:nvSpPr>
        <dsp:cNvPr id="0" name=""/>
        <dsp:cNvSpPr/>
      </dsp:nvSpPr>
      <dsp:spPr>
        <a:xfrm>
          <a:off x="3095359" y="933443"/>
          <a:ext cx="1413510" cy="1201420"/>
        </a:xfrm>
        <a:prstGeom prst="roundRect">
          <a:avLst/>
        </a:prstGeom>
        <a:solidFill>
          <a:schemeClr val="accent5">
            <a:hueOff val="-9933876"/>
            <a:satOff val="39811"/>
            <a:lumOff val="8628"/>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b="1" kern="1200">
              <a:latin typeface="Century Gothic" panose="020B0502020202020204" pitchFamily="34" charset="0"/>
            </a:rPr>
            <a:t>Check  Processing &amp; Grantee Notification</a:t>
          </a:r>
        </a:p>
        <a:p>
          <a:pPr marL="0" lvl="0" indent="0" algn="ctr" defTabSz="533400">
            <a:lnSpc>
              <a:spcPct val="90000"/>
            </a:lnSpc>
            <a:spcBef>
              <a:spcPct val="0"/>
            </a:spcBef>
            <a:spcAft>
              <a:spcPct val="35000"/>
            </a:spcAft>
            <a:buNone/>
          </a:pPr>
          <a:endParaRPr lang="en-US" sz="1200" b="1" kern="1200">
            <a:latin typeface="Century Gothic" panose="020B0502020202020204" pitchFamily="34" charset="0"/>
          </a:endParaRPr>
        </a:p>
      </dsp:txBody>
      <dsp:txXfrm>
        <a:off x="3154007" y="992091"/>
        <a:ext cx="1296214" cy="1084124"/>
      </dsp:txXfrm>
    </dsp:sp>
  </dsp:spTree>
</dsp:drawing>
</file>

<file path=xl/diagrams/layout1.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layout2.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jpe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1.jpeg"/><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1</xdr:col>
      <xdr:colOff>412748</xdr:colOff>
      <xdr:row>28</xdr:row>
      <xdr:rowOff>98425</xdr:rowOff>
    </xdr:from>
    <xdr:to>
      <xdr:col>3</xdr:col>
      <xdr:colOff>2190750</xdr:colOff>
      <xdr:row>44</xdr:row>
      <xdr:rowOff>155575</xdr:rowOff>
    </xdr:to>
    <xdr:graphicFrame macro="">
      <xdr:nvGraphicFramePr>
        <xdr:cNvPr id="3" name="Diagram 2">
          <a:extLst>
            <a:ext uri="{FF2B5EF4-FFF2-40B4-BE49-F238E27FC236}">
              <a16:creationId xmlns:a16="http://schemas.microsoft.com/office/drawing/2014/main" id="{6875894E-2B3E-42F5-B0B5-EC86C2FC6EC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0</xdr:colOff>
      <xdr:row>0</xdr:row>
      <xdr:rowOff>0</xdr:rowOff>
    </xdr:from>
    <xdr:to>
      <xdr:col>2</xdr:col>
      <xdr:colOff>1121089</xdr:colOff>
      <xdr:row>4</xdr:row>
      <xdr:rowOff>134123</xdr:rowOff>
    </xdr:to>
    <xdr:pic>
      <xdr:nvPicPr>
        <xdr:cNvPr id="4" name="Picture 3">
          <a:extLst>
            <a:ext uri="{FF2B5EF4-FFF2-40B4-BE49-F238E27FC236}">
              <a16:creationId xmlns:a16="http://schemas.microsoft.com/office/drawing/2014/main" id="{F8B6B528-95AE-4495-8980-5B13750E7129}"/>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0" y="0"/>
          <a:ext cx="3401647" cy="87072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412748</xdr:colOff>
      <xdr:row>26</xdr:row>
      <xdr:rowOff>98425</xdr:rowOff>
    </xdr:from>
    <xdr:to>
      <xdr:col>3</xdr:col>
      <xdr:colOff>2190750</xdr:colOff>
      <xdr:row>42</xdr:row>
      <xdr:rowOff>155575</xdr:rowOff>
    </xdr:to>
    <xdr:graphicFrame macro="">
      <xdr:nvGraphicFramePr>
        <xdr:cNvPr id="2" name="Diagram 1">
          <a:extLst>
            <a:ext uri="{FF2B5EF4-FFF2-40B4-BE49-F238E27FC236}">
              <a16:creationId xmlns:a16="http://schemas.microsoft.com/office/drawing/2014/main" id="{7C22D064-2004-48A2-8BBE-DB8110D5775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0</xdr:col>
      <xdr:colOff>63500</xdr:colOff>
      <xdr:row>0</xdr:row>
      <xdr:rowOff>57149</xdr:rowOff>
    </xdr:from>
    <xdr:to>
      <xdr:col>3</xdr:col>
      <xdr:colOff>272143</xdr:colOff>
      <xdr:row>5</xdr:row>
      <xdr:rowOff>117927</xdr:rowOff>
    </xdr:to>
    <xdr:pic>
      <xdr:nvPicPr>
        <xdr:cNvPr id="4" name="Picture 3">
          <a:extLst>
            <a:ext uri="{FF2B5EF4-FFF2-40B4-BE49-F238E27FC236}">
              <a16:creationId xmlns:a16="http://schemas.microsoft.com/office/drawing/2014/main" id="{B98FB343-CDAB-4F69-80C6-7409F12DB916}"/>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3500" y="57149"/>
          <a:ext cx="3601357" cy="96792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eannitea@mydelraybeach.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D31"/>
  <sheetViews>
    <sheetView showGridLines="0" view="pageBreakPreview" topLeftCell="A30" zoomScale="70" zoomScaleNormal="100" zoomScaleSheetLayoutView="70" workbookViewId="0">
      <selection activeCell="A28" sqref="A28:D28"/>
    </sheetView>
  </sheetViews>
  <sheetFormatPr defaultRowHeight="14.5" x14ac:dyDescent="0.35"/>
  <cols>
    <col min="1" max="1" width="7.36328125" customWidth="1"/>
    <col min="2" max="2" width="25.1796875" customWidth="1"/>
    <col min="3" max="3" width="17.81640625" customWidth="1"/>
    <col min="4" max="4" width="54" customWidth="1"/>
  </cols>
  <sheetData>
    <row r="7" spans="1:3" x14ac:dyDescent="0.35">
      <c r="A7" s="10" t="s">
        <v>19</v>
      </c>
      <c r="B7" s="11"/>
      <c r="C7" s="11"/>
    </row>
    <row r="8" spans="1:3" x14ac:dyDescent="0.35">
      <c r="A8" s="10" t="s">
        <v>68</v>
      </c>
      <c r="B8" s="11"/>
      <c r="C8" s="11"/>
    </row>
    <row r="9" spans="1:3" x14ac:dyDescent="0.35">
      <c r="A9" s="10"/>
      <c r="B9" s="11"/>
      <c r="C9" s="11"/>
    </row>
    <row r="10" spans="1:3" x14ac:dyDescent="0.35">
      <c r="A10" s="11"/>
      <c r="B10" s="11"/>
      <c r="C10" s="11"/>
    </row>
    <row r="11" spans="1:3" x14ac:dyDescent="0.35">
      <c r="A11" s="10" t="s">
        <v>20</v>
      </c>
      <c r="B11" s="11"/>
      <c r="C11" s="11"/>
    </row>
    <row r="12" spans="1:3" x14ac:dyDescent="0.35">
      <c r="A12" s="12" t="s">
        <v>21</v>
      </c>
      <c r="B12" s="13">
        <v>44592</v>
      </c>
      <c r="C12" s="14" t="s">
        <v>22</v>
      </c>
    </row>
    <row r="13" spans="1:3" x14ac:dyDescent="0.35">
      <c r="A13" s="12" t="s">
        <v>23</v>
      </c>
      <c r="B13" s="13">
        <v>44681</v>
      </c>
      <c r="C13" s="14" t="s">
        <v>24</v>
      </c>
    </row>
    <row r="14" spans="1:3" x14ac:dyDescent="0.35">
      <c r="A14" s="12" t="s">
        <v>25</v>
      </c>
      <c r="B14" s="13">
        <v>44773</v>
      </c>
      <c r="C14" s="14" t="s">
        <v>26</v>
      </c>
    </row>
    <row r="15" spans="1:3" x14ac:dyDescent="0.35">
      <c r="A15" s="12" t="s">
        <v>27</v>
      </c>
      <c r="B15" s="13">
        <v>44865</v>
      </c>
      <c r="C15" s="14" t="s">
        <v>28</v>
      </c>
    </row>
    <row r="16" spans="1:3" x14ac:dyDescent="0.35">
      <c r="A16" s="11"/>
      <c r="B16" s="15"/>
      <c r="C16" s="16" t="s">
        <v>29</v>
      </c>
    </row>
    <row r="17" spans="1:4" x14ac:dyDescent="0.35">
      <c r="A17" s="11"/>
      <c r="B17" s="15"/>
      <c r="C17" s="16"/>
    </row>
    <row r="18" spans="1:4" x14ac:dyDescent="0.35">
      <c r="A18" s="11"/>
      <c r="B18" s="11"/>
      <c r="C18" s="11"/>
    </row>
    <row r="19" spans="1:4" x14ac:dyDescent="0.35">
      <c r="A19" s="10" t="s">
        <v>30</v>
      </c>
      <c r="B19" s="11"/>
      <c r="C19" s="11"/>
    </row>
    <row r="20" spans="1:4" ht="35" customHeight="1" x14ac:dyDescent="0.35">
      <c r="A20" s="17" t="s">
        <v>31</v>
      </c>
      <c r="B20" s="457" t="s">
        <v>69</v>
      </c>
      <c r="C20" s="457"/>
      <c r="D20" s="457"/>
    </row>
    <row r="21" spans="1:4" ht="35" customHeight="1" x14ac:dyDescent="0.35">
      <c r="A21" s="17" t="s">
        <v>31</v>
      </c>
      <c r="B21" s="457" t="s">
        <v>70</v>
      </c>
      <c r="C21" s="457"/>
      <c r="D21" s="457"/>
    </row>
    <row r="22" spans="1:4" ht="35" customHeight="1" x14ac:dyDescent="0.35">
      <c r="A22" s="17" t="s">
        <v>31</v>
      </c>
      <c r="B22" s="458" t="s">
        <v>32</v>
      </c>
      <c r="C22" s="458"/>
      <c r="D22" s="458"/>
    </row>
    <row r="23" spans="1:4" ht="45" customHeight="1" x14ac:dyDescent="0.35">
      <c r="A23" s="17" t="s">
        <v>31</v>
      </c>
      <c r="B23" s="459" t="s">
        <v>33</v>
      </c>
      <c r="C23" s="459"/>
      <c r="D23" s="459"/>
    </row>
    <row r="24" spans="1:4" x14ac:dyDescent="0.35">
      <c r="A24" s="11"/>
      <c r="B24" s="18"/>
      <c r="C24" s="11"/>
    </row>
    <row r="25" spans="1:4" x14ac:dyDescent="0.35">
      <c r="A25" s="11"/>
      <c r="B25" s="18"/>
      <c r="C25" s="11"/>
    </row>
    <row r="26" spans="1:4" ht="35" customHeight="1" x14ac:dyDescent="0.35">
      <c r="A26" s="456" t="s">
        <v>34</v>
      </c>
      <c r="B26" s="456"/>
      <c r="C26" s="456"/>
      <c r="D26" s="456"/>
    </row>
    <row r="27" spans="1:4" ht="25" customHeight="1" x14ac:dyDescent="0.35">
      <c r="A27" s="11" t="s">
        <v>35</v>
      </c>
      <c r="B27" s="19"/>
      <c r="C27" s="11"/>
      <c r="D27" s="19" t="s">
        <v>36</v>
      </c>
    </row>
    <row r="28" spans="1:4" ht="35" customHeight="1" x14ac:dyDescent="0.35">
      <c r="A28" s="456" t="s">
        <v>37</v>
      </c>
      <c r="B28" s="456"/>
      <c r="C28" s="456"/>
      <c r="D28" s="456"/>
    </row>
    <row r="29" spans="1:4" x14ac:dyDescent="0.35">
      <c r="A29" s="11"/>
      <c r="B29" s="11"/>
      <c r="C29" s="11"/>
    </row>
    <row r="30" spans="1:4" x14ac:dyDescent="0.35">
      <c r="A30" s="11"/>
      <c r="B30" s="11"/>
      <c r="C30" s="11"/>
    </row>
    <row r="31" spans="1:4" x14ac:dyDescent="0.35">
      <c r="A31" s="11"/>
      <c r="B31" s="11"/>
      <c r="C31" s="11"/>
    </row>
  </sheetData>
  <sheetProtection selectLockedCells="1" selectUnlockedCells="1"/>
  <mergeCells count="6">
    <mergeCell ref="A28:D28"/>
    <mergeCell ref="B20:D20"/>
    <mergeCell ref="B21:D21"/>
    <mergeCell ref="B22:D22"/>
    <mergeCell ref="B23:D23"/>
    <mergeCell ref="A26:D26"/>
  </mergeCells>
  <hyperlinks>
    <hyperlink ref="D27" r:id="rId1" xr:uid="{8FA9E960-8598-4F3A-8E66-35833B243CE6}"/>
  </hyperlinks>
  <printOptions horizontalCentered="1"/>
  <pageMargins left="0.5" right="0.5" top="0.75" bottom="0.5" header="0.3" footer="0.3"/>
  <pageSetup scale="85" orientation="portrait"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ED217-5890-4CF4-AF50-6615D9DBD423}">
  <dimension ref="A7:D51"/>
  <sheetViews>
    <sheetView showGridLines="0" tabSelected="1" view="pageBreakPreview" zoomScale="70" zoomScaleNormal="60" zoomScaleSheetLayoutView="70" workbookViewId="0">
      <selection activeCell="A25" sqref="A25:D26"/>
    </sheetView>
  </sheetViews>
  <sheetFormatPr defaultRowHeight="14.5" x14ac:dyDescent="0.35"/>
  <cols>
    <col min="1" max="1" width="6.453125" customWidth="1"/>
    <col min="2" max="2" width="26.453125" customWidth="1"/>
    <col min="3" max="3" width="15.54296875" customWidth="1"/>
    <col min="4" max="4" width="63.90625" customWidth="1"/>
  </cols>
  <sheetData>
    <row r="7" spans="1:4" ht="18" x14ac:dyDescent="0.35">
      <c r="A7" s="276" t="s">
        <v>19</v>
      </c>
      <c r="B7" s="277"/>
      <c r="C7" s="11"/>
    </row>
    <row r="8" spans="1:4" ht="18" x14ac:dyDescent="0.35">
      <c r="A8" s="276" t="s">
        <v>103</v>
      </c>
      <c r="B8" s="277"/>
      <c r="C8" s="11"/>
    </row>
    <row r="9" spans="1:4" x14ac:dyDescent="0.35">
      <c r="A9" s="10"/>
      <c r="B9" s="11"/>
      <c r="C9" s="11"/>
    </row>
    <row r="10" spans="1:4" x14ac:dyDescent="0.35">
      <c r="A10" s="11"/>
      <c r="B10" s="11"/>
      <c r="C10" s="11"/>
    </row>
    <row r="11" spans="1:4" ht="15.5" x14ac:dyDescent="0.35">
      <c r="A11" s="278" t="s">
        <v>20</v>
      </c>
      <c r="B11" s="11"/>
      <c r="C11" s="11"/>
    </row>
    <row r="12" spans="1:4" ht="16" x14ac:dyDescent="0.35">
      <c r="A12" s="279" t="s">
        <v>21</v>
      </c>
      <c r="B12" s="280">
        <v>44957</v>
      </c>
      <c r="C12" s="281"/>
      <c r="D12" s="282"/>
    </row>
    <row r="13" spans="1:4" ht="16" x14ac:dyDescent="0.35">
      <c r="A13" s="279" t="s">
        <v>23</v>
      </c>
      <c r="B13" s="280">
        <v>45046</v>
      </c>
      <c r="C13" s="281"/>
      <c r="D13" s="282"/>
    </row>
    <row r="14" spans="1:4" ht="16" x14ac:dyDescent="0.35">
      <c r="A14" s="279" t="s">
        <v>25</v>
      </c>
      <c r="B14" s="280">
        <v>45138</v>
      </c>
      <c r="C14" s="281"/>
      <c r="D14" s="282"/>
    </row>
    <row r="15" spans="1:4" ht="16" x14ac:dyDescent="0.35">
      <c r="A15" s="279" t="s">
        <v>27</v>
      </c>
      <c r="B15" s="280">
        <v>45230</v>
      </c>
      <c r="C15" s="281"/>
      <c r="D15" s="282"/>
    </row>
    <row r="16" spans="1:4" x14ac:dyDescent="0.35">
      <c r="A16" s="11"/>
      <c r="B16" s="15"/>
      <c r="C16" s="16"/>
    </row>
    <row r="17" spans="1:4" x14ac:dyDescent="0.35">
      <c r="A17" s="11"/>
      <c r="B17" s="11"/>
      <c r="C17" s="11"/>
    </row>
    <row r="18" spans="1:4" ht="15.5" x14ac:dyDescent="0.35">
      <c r="A18" s="278" t="s">
        <v>30</v>
      </c>
      <c r="B18" s="11"/>
      <c r="C18" s="11"/>
    </row>
    <row r="19" spans="1:4" ht="73" customHeight="1" x14ac:dyDescent="0.35">
      <c r="A19" s="283" t="s">
        <v>31</v>
      </c>
      <c r="B19" s="461" t="s">
        <v>148</v>
      </c>
      <c r="C19" s="461"/>
      <c r="D19" s="461"/>
    </row>
    <row r="20" spans="1:4" ht="77" customHeight="1" x14ac:dyDescent="0.35">
      <c r="A20" s="283" t="s">
        <v>31</v>
      </c>
      <c r="B20" s="461" t="s">
        <v>104</v>
      </c>
      <c r="C20" s="461"/>
      <c r="D20" s="461"/>
    </row>
    <row r="21" spans="1:4" ht="58" customHeight="1" x14ac:dyDescent="0.35">
      <c r="A21" s="283" t="s">
        <v>31</v>
      </c>
      <c r="B21" s="461" t="s">
        <v>147</v>
      </c>
      <c r="C21" s="461"/>
      <c r="D21" s="461"/>
    </row>
    <row r="22" spans="1:4" ht="29" customHeight="1" x14ac:dyDescent="0.35">
      <c r="A22" s="283" t="s">
        <v>31</v>
      </c>
      <c r="B22" s="462" t="s">
        <v>32</v>
      </c>
      <c r="C22" s="462"/>
      <c r="D22" s="462"/>
    </row>
    <row r="23" spans="1:4" ht="68.5" customHeight="1" x14ac:dyDescent="0.35">
      <c r="A23" s="283" t="s">
        <v>31</v>
      </c>
      <c r="B23" s="463" t="s">
        <v>105</v>
      </c>
      <c r="C23" s="463"/>
      <c r="D23" s="463"/>
    </row>
    <row r="24" spans="1:4" x14ac:dyDescent="0.35">
      <c r="A24" s="11"/>
      <c r="B24" s="18"/>
      <c r="C24" s="11"/>
    </row>
    <row r="25" spans="1:4" ht="32.5" customHeight="1" x14ac:dyDescent="0.35">
      <c r="A25" s="460" t="s">
        <v>106</v>
      </c>
      <c r="B25" s="460"/>
      <c r="C25" s="460"/>
      <c r="D25" s="460"/>
    </row>
    <row r="26" spans="1:4" ht="39.5" customHeight="1" x14ac:dyDescent="0.35">
      <c r="A26" s="460" t="s">
        <v>107</v>
      </c>
      <c r="B26" s="460"/>
      <c r="C26" s="460"/>
      <c r="D26" s="460"/>
    </row>
    <row r="27" spans="1:4" x14ac:dyDescent="0.35">
      <c r="A27" s="11"/>
      <c r="B27" s="11"/>
      <c r="C27" s="11"/>
    </row>
    <row r="28" spans="1:4" x14ac:dyDescent="0.35">
      <c r="A28" s="11"/>
      <c r="B28" s="11"/>
      <c r="C28" s="11"/>
    </row>
    <row r="29" spans="1:4" x14ac:dyDescent="0.35">
      <c r="A29" s="11"/>
      <c r="B29" s="11"/>
      <c r="C29" s="11"/>
    </row>
    <row r="45" spans="1:1" x14ac:dyDescent="0.35">
      <c r="A45" s="284" t="s">
        <v>108</v>
      </c>
    </row>
    <row r="46" spans="1:1" x14ac:dyDescent="0.35">
      <c r="A46" s="284" t="s">
        <v>109</v>
      </c>
    </row>
    <row r="47" spans="1:1" x14ac:dyDescent="0.35">
      <c r="A47" s="284" t="s">
        <v>110</v>
      </c>
    </row>
    <row r="48" spans="1:1" x14ac:dyDescent="0.35">
      <c r="A48" s="284" t="s">
        <v>111</v>
      </c>
    </row>
    <row r="49" spans="1:1" x14ac:dyDescent="0.35">
      <c r="A49" s="285"/>
    </row>
    <row r="50" spans="1:1" x14ac:dyDescent="0.35">
      <c r="A50" s="285"/>
    </row>
    <row r="51" spans="1:1" x14ac:dyDescent="0.35">
      <c r="A51" s="285"/>
    </row>
  </sheetData>
  <sheetProtection algorithmName="SHA-512" hashValue="d2UqOBgyGBrdsW1aUAkUrRUbgzY8nve4F4AmAdl/Uz9rlkLZTaa5hsytviWjen3e3wds83d9b0jMUwpOfiJV2A==" saltValue="DFX052M7tM0oomADjWXBJw==" spinCount="100000" sheet="1" objects="1" scenarios="1" selectLockedCells="1" selectUnlockedCells="1"/>
  <mergeCells count="7">
    <mergeCell ref="A26:D26"/>
    <mergeCell ref="B21:D21"/>
    <mergeCell ref="B19:D19"/>
    <mergeCell ref="B20:D20"/>
    <mergeCell ref="B22:D22"/>
    <mergeCell ref="B23:D23"/>
    <mergeCell ref="A25:D25"/>
  </mergeCells>
  <printOptions horizontalCentered="1"/>
  <pageMargins left="0.45" right="0.45" top="0.75" bottom="0.25" header="0.3" footer="0.3"/>
  <pageSetup scale="70"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477"/>
  <sheetViews>
    <sheetView showGridLines="0" view="pageBreakPreview" zoomScale="70" zoomScaleNormal="70" zoomScaleSheetLayoutView="70" workbookViewId="0">
      <selection activeCell="G19" sqref="G19"/>
    </sheetView>
  </sheetViews>
  <sheetFormatPr defaultColWidth="9.1796875" defaultRowHeight="14.5" x14ac:dyDescent="0.35"/>
  <cols>
    <col min="1" max="1" width="50.90625" style="104" customWidth="1"/>
    <col min="2" max="2" width="0.81640625" style="85" customWidth="1"/>
    <col min="3" max="3" width="19.6328125" style="7" customWidth="1"/>
    <col min="4" max="4" width="0.81640625" style="7" customWidth="1"/>
    <col min="5" max="5" width="19.6328125" style="7" customWidth="1"/>
    <col min="6" max="6" width="0.81640625" style="26" customWidth="1"/>
    <col min="7" max="7" width="19.36328125" style="26" customWidth="1"/>
    <col min="8" max="8" width="1.6328125" style="26" customWidth="1"/>
    <col min="9" max="9" width="20.6328125" style="26" hidden="1" customWidth="1"/>
    <col min="10" max="10" width="1.1796875" style="26" hidden="1" customWidth="1"/>
    <col min="11" max="11" width="20.6328125" style="7" hidden="1" customWidth="1"/>
    <col min="12" max="12" width="1.1796875" style="26" hidden="1" customWidth="1"/>
    <col min="13" max="13" width="16.6328125" style="7" hidden="1" customWidth="1"/>
    <col min="14" max="14" width="1.1796875" style="7" hidden="1" customWidth="1"/>
    <col min="15" max="15" width="7.90625" style="7" hidden="1" customWidth="1"/>
    <col min="16" max="16" width="4.36328125" style="26" hidden="1" customWidth="1"/>
    <col min="17" max="18" width="19.6328125" style="7" customWidth="1"/>
    <col min="19" max="19" width="1.6328125" style="26" customWidth="1"/>
    <col min="20" max="20" width="20.6328125" style="26" hidden="1" customWidth="1"/>
    <col min="21" max="21" width="0.81640625" style="26" hidden="1" customWidth="1"/>
    <col min="22" max="22" width="19.7265625" style="26" hidden="1" customWidth="1"/>
    <col min="23" max="23" width="0.81640625" style="26" hidden="1" customWidth="1"/>
    <col min="24" max="24" width="19.54296875" style="26" hidden="1" customWidth="1"/>
    <col min="25" max="25" width="0.81640625" style="26" hidden="1" customWidth="1"/>
    <col min="26" max="26" width="19.7265625" style="26" hidden="1" customWidth="1"/>
    <col min="27" max="27" width="2.7265625" style="26" hidden="1" customWidth="1"/>
    <col min="28" max="29" width="19.6328125" style="7" customWidth="1"/>
    <col min="30" max="30" width="1.54296875" style="26" customWidth="1"/>
    <col min="31" max="31" width="20.6328125" style="26" hidden="1" customWidth="1"/>
    <col min="32" max="32" width="0.90625" style="26" hidden="1" customWidth="1"/>
    <col min="33" max="33" width="19.7265625" style="26" hidden="1" customWidth="1"/>
    <col min="34" max="34" width="0.81640625" style="26" hidden="1" customWidth="1"/>
    <col min="35" max="35" width="20.6328125" style="26" hidden="1" customWidth="1"/>
    <col min="36" max="36" width="0.81640625" style="26" hidden="1" customWidth="1"/>
    <col min="37" max="37" width="20.6328125" style="26" hidden="1" customWidth="1"/>
    <col min="38" max="38" width="2.54296875" style="7" customWidth="1"/>
    <col min="39" max="16384" width="9.1796875" style="7"/>
  </cols>
  <sheetData>
    <row r="1" spans="1:37" s="2" customFormat="1" ht="20" customHeight="1" x14ac:dyDescent="0.45">
      <c r="A1" s="107" t="s">
        <v>67</v>
      </c>
      <c r="B1" s="77"/>
      <c r="C1" s="470"/>
      <c r="D1" s="470"/>
      <c r="E1" s="470"/>
      <c r="F1" s="470"/>
      <c r="G1" s="470"/>
      <c r="H1" s="392"/>
      <c r="I1" s="473">
        <f>C1</f>
        <v>0</v>
      </c>
      <c r="J1" s="473"/>
      <c r="K1" s="473"/>
      <c r="L1" s="473"/>
      <c r="M1" s="473"/>
      <c r="N1" s="473"/>
      <c r="O1" s="473"/>
      <c r="P1" s="77"/>
      <c r="Q1" s="25"/>
      <c r="R1" s="25"/>
      <c r="S1" s="25"/>
      <c r="T1" s="464">
        <f>C1</f>
        <v>0</v>
      </c>
      <c r="U1" s="464"/>
      <c r="V1" s="464"/>
      <c r="W1" s="25"/>
      <c r="X1" s="25"/>
      <c r="Y1" s="25"/>
      <c r="Z1" s="25"/>
      <c r="AA1" s="25"/>
      <c r="AB1" s="25"/>
      <c r="AC1" s="25"/>
      <c r="AD1" s="25"/>
      <c r="AE1" s="25"/>
      <c r="AF1" s="25"/>
      <c r="AG1" s="25"/>
      <c r="AH1" s="25"/>
      <c r="AI1" s="25"/>
      <c r="AJ1" s="25"/>
      <c r="AK1" s="25"/>
    </row>
    <row r="2" spans="1:37" s="2" customFormat="1" ht="20" customHeight="1" x14ac:dyDescent="0.45">
      <c r="A2" s="107" t="s">
        <v>63</v>
      </c>
      <c r="B2" s="77"/>
      <c r="C2" s="470"/>
      <c r="D2" s="470"/>
      <c r="E2" s="470"/>
      <c r="F2" s="470"/>
      <c r="G2" s="470"/>
      <c r="H2" s="392"/>
      <c r="I2" s="473">
        <f t="shared" ref="I2:I7" si="0">C2</f>
        <v>0</v>
      </c>
      <c r="J2" s="473"/>
      <c r="K2" s="473"/>
      <c r="L2" s="473"/>
      <c r="M2" s="473"/>
      <c r="N2" s="473"/>
      <c r="O2" s="473"/>
      <c r="P2" s="77"/>
      <c r="Q2" s="25"/>
      <c r="R2" s="25"/>
      <c r="S2" s="25"/>
      <c r="T2" s="25"/>
      <c r="U2" s="25"/>
      <c r="V2" s="25"/>
      <c r="W2" s="25"/>
      <c r="X2" s="25"/>
      <c r="Y2" s="25"/>
      <c r="Z2" s="25"/>
      <c r="AA2" s="25"/>
      <c r="AB2" s="25"/>
      <c r="AC2" s="25"/>
      <c r="AD2" s="25"/>
      <c r="AE2" s="25"/>
      <c r="AF2" s="25"/>
      <c r="AG2" s="25"/>
      <c r="AH2" s="25"/>
      <c r="AI2" s="25"/>
      <c r="AJ2" s="25"/>
      <c r="AK2" s="25"/>
    </row>
    <row r="3" spans="1:37" s="2" customFormat="1" ht="20" customHeight="1" x14ac:dyDescent="0.45">
      <c r="A3" s="107" t="s">
        <v>64</v>
      </c>
      <c r="B3" s="77"/>
      <c r="C3" s="470"/>
      <c r="D3" s="470"/>
      <c r="E3" s="470"/>
      <c r="F3" s="470"/>
      <c r="G3" s="470"/>
      <c r="H3" s="392"/>
      <c r="I3" s="473">
        <f t="shared" si="0"/>
        <v>0</v>
      </c>
      <c r="J3" s="473"/>
      <c r="K3" s="473"/>
      <c r="L3" s="473"/>
      <c r="M3" s="473"/>
      <c r="N3" s="473"/>
      <c r="O3" s="473"/>
      <c r="P3" s="77"/>
      <c r="Q3" s="25"/>
      <c r="R3" s="25"/>
      <c r="S3" s="25"/>
      <c r="T3" s="421" t="s">
        <v>139</v>
      </c>
      <c r="U3" s="25"/>
      <c r="V3" s="25"/>
      <c r="W3" s="25"/>
      <c r="X3" s="25"/>
      <c r="Y3" s="25"/>
      <c r="Z3" s="25"/>
      <c r="AA3" s="25"/>
      <c r="AB3" s="25"/>
      <c r="AC3" s="25"/>
      <c r="AD3" s="25"/>
      <c r="AE3" s="25"/>
      <c r="AF3" s="25"/>
      <c r="AG3" s="25"/>
      <c r="AH3" s="25"/>
      <c r="AI3" s="25"/>
      <c r="AJ3" s="25"/>
      <c r="AK3" s="25"/>
    </row>
    <row r="4" spans="1:37" s="2" customFormat="1" ht="22" customHeight="1" x14ac:dyDescent="0.45">
      <c r="A4" s="107" t="s">
        <v>113</v>
      </c>
      <c r="B4" s="77"/>
      <c r="C4" s="470"/>
      <c r="D4" s="470"/>
      <c r="E4" s="470"/>
      <c r="F4" s="470"/>
      <c r="G4" s="470"/>
      <c r="H4" s="392"/>
      <c r="I4" s="473">
        <f t="shared" si="0"/>
        <v>0</v>
      </c>
      <c r="J4" s="473"/>
      <c r="K4" s="473"/>
      <c r="L4" s="473"/>
      <c r="M4" s="473"/>
      <c r="N4" s="473"/>
      <c r="O4" s="473"/>
      <c r="P4" s="77"/>
      <c r="Q4" s="25"/>
      <c r="R4" s="25"/>
      <c r="S4" s="25"/>
      <c r="T4" s="476"/>
      <c r="U4" s="476"/>
      <c r="V4" s="476"/>
      <c r="W4" s="25"/>
      <c r="X4" s="25"/>
      <c r="Y4" s="25"/>
      <c r="Z4" s="25"/>
      <c r="AA4" s="25"/>
      <c r="AB4" s="25"/>
      <c r="AC4" s="25"/>
      <c r="AD4" s="25"/>
      <c r="AE4" s="25"/>
      <c r="AF4" s="25"/>
      <c r="AG4" s="25"/>
      <c r="AH4" s="25"/>
      <c r="AI4" s="25"/>
      <c r="AJ4" s="25"/>
      <c r="AK4" s="25"/>
    </row>
    <row r="5" spans="1:37" s="2" customFormat="1" ht="9.5" customHeight="1" x14ac:dyDescent="0.45">
      <c r="A5" s="109"/>
      <c r="B5" s="77"/>
      <c r="C5" s="78"/>
      <c r="D5" s="78"/>
      <c r="E5" s="78"/>
      <c r="F5" s="78"/>
      <c r="G5" s="78"/>
      <c r="H5" s="78"/>
      <c r="I5" s="393"/>
      <c r="J5" s="393"/>
      <c r="K5" s="393"/>
      <c r="L5" s="393"/>
      <c r="M5" s="393"/>
      <c r="N5" s="393"/>
      <c r="O5" s="393"/>
      <c r="P5" s="77"/>
      <c r="Q5" s="25"/>
      <c r="R5" s="25"/>
      <c r="S5" s="25"/>
      <c r="T5" s="25"/>
      <c r="U5" s="25"/>
      <c r="V5" s="25"/>
      <c r="W5" s="25"/>
      <c r="X5" s="25"/>
      <c r="Y5" s="25"/>
      <c r="Z5" s="25"/>
      <c r="AA5" s="25"/>
      <c r="AB5" s="25"/>
      <c r="AC5" s="25"/>
      <c r="AD5" s="25"/>
      <c r="AE5" s="25"/>
      <c r="AF5" s="25"/>
      <c r="AG5" s="25"/>
      <c r="AH5" s="25"/>
      <c r="AI5" s="25"/>
      <c r="AJ5" s="25"/>
      <c r="AK5" s="25"/>
    </row>
    <row r="6" spans="1:37" s="2" customFormat="1" ht="20" customHeight="1" x14ac:dyDescent="0.45">
      <c r="A6" s="107" t="s">
        <v>65</v>
      </c>
      <c r="B6" s="77"/>
      <c r="C6" s="471"/>
      <c r="D6" s="471"/>
      <c r="E6" s="471"/>
      <c r="F6" s="471"/>
      <c r="G6" s="471"/>
      <c r="H6" s="392"/>
      <c r="I6" s="474">
        <f t="shared" si="0"/>
        <v>0</v>
      </c>
      <c r="J6" s="474"/>
      <c r="K6" s="474"/>
      <c r="L6" s="474"/>
      <c r="M6" s="474"/>
      <c r="N6" s="474"/>
      <c r="O6" s="474"/>
      <c r="P6" s="77"/>
      <c r="Q6" s="25"/>
      <c r="R6" s="25"/>
      <c r="S6" s="25"/>
      <c r="T6" s="25"/>
      <c r="U6" s="25"/>
      <c r="V6" s="25"/>
      <c r="W6" s="25"/>
      <c r="X6" s="25"/>
      <c r="Y6" s="25"/>
      <c r="Z6" s="25"/>
      <c r="AA6" s="25"/>
      <c r="AB6" s="25"/>
      <c r="AC6" s="25"/>
      <c r="AD6" s="25"/>
      <c r="AE6" s="25"/>
      <c r="AF6" s="25"/>
      <c r="AG6" s="25"/>
      <c r="AH6" s="25"/>
      <c r="AI6" s="25"/>
      <c r="AJ6" s="25"/>
      <c r="AK6" s="25"/>
    </row>
    <row r="7" spans="1:37" s="2" customFormat="1" ht="20" customHeight="1" x14ac:dyDescent="0.45">
      <c r="A7" s="107" t="s">
        <v>66</v>
      </c>
      <c r="B7" s="77"/>
      <c r="C7" s="472"/>
      <c r="D7" s="472"/>
      <c r="E7" s="472"/>
      <c r="F7" s="472"/>
      <c r="G7" s="472"/>
      <c r="H7" s="392"/>
      <c r="I7" s="475">
        <f t="shared" si="0"/>
        <v>0</v>
      </c>
      <c r="J7" s="475"/>
      <c r="K7" s="475"/>
      <c r="L7" s="475"/>
      <c r="M7" s="475"/>
      <c r="N7" s="475"/>
      <c r="O7" s="475"/>
      <c r="P7" s="77"/>
      <c r="Q7" s="25"/>
      <c r="R7" s="25"/>
      <c r="S7" s="25"/>
      <c r="T7" s="25"/>
      <c r="U7" s="25"/>
      <c r="V7" s="25"/>
      <c r="W7" s="25"/>
      <c r="X7" s="25"/>
      <c r="Y7" s="25"/>
      <c r="Z7" s="25"/>
      <c r="AA7" s="25"/>
      <c r="AB7" s="25"/>
      <c r="AC7" s="25"/>
      <c r="AD7" s="25"/>
      <c r="AE7" s="25"/>
      <c r="AF7" s="25"/>
      <c r="AG7" s="25"/>
      <c r="AH7" s="25"/>
      <c r="AI7" s="25"/>
      <c r="AJ7" s="25"/>
      <c r="AK7" s="25"/>
    </row>
    <row r="8" spans="1:37" s="2" customFormat="1" ht="20" customHeight="1" thickBot="1" x14ac:dyDescent="0.5">
      <c r="A8" s="105"/>
      <c r="B8" s="77"/>
      <c r="C8" s="22"/>
      <c r="D8" s="22"/>
      <c r="E8" s="22"/>
      <c r="F8" s="22"/>
      <c r="G8" s="22"/>
      <c r="H8" s="22"/>
      <c r="I8" s="22"/>
      <c r="J8" s="22"/>
      <c r="K8" s="22"/>
      <c r="L8" s="22"/>
      <c r="M8" s="22"/>
      <c r="N8" s="22"/>
      <c r="O8" s="22"/>
      <c r="P8" s="77"/>
      <c r="Q8" s="482" t="s">
        <v>132</v>
      </c>
      <c r="R8" s="482"/>
      <c r="S8" s="454"/>
      <c r="T8" s="482" t="s">
        <v>72</v>
      </c>
      <c r="U8" s="482"/>
      <c r="V8" s="482"/>
      <c r="W8" s="482"/>
      <c r="X8" s="482"/>
      <c r="Y8" s="482"/>
      <c r="Z8" s="482"/>
      <c r="AA8" s="454"/>
      <c r="AB8" s="482" t="s">
        <v>132</v>
      </c>
      <c r="AC8" s="482"/>
      <c r="AD8" s="25"/>
      <c r="AE8" s="466" t="s">
        <v>72</v>
      </c>
      <c r="AF8" s="466"/>
      <c r="AG8" s="466"/>
      <c r="AH8" s="466"/>
      <c r="AI8" s="466"/>
      <c r="AJ8" s="466"/>
      <c r="AK8" s="466"/>
    </row>
    <row r="9" spans="1:37" s="9" customFormat="1" ht="20" hidden="1" customHeight="1" thickBot="1" x14ac:dyDescent="0.5">
      <c r="A9" s="106" t="s">
        <v>18</v>
      </c>
      <c r="B9" s="78"/>
      <c r="C9" s="484" t="s">
        <v>71</v>
      </c>
      <c r="D9" s="484"/>
      <c r="E9" s="484"/>
      <c r="F9" s="484"/>
      <c r="G9" s="484"/>
      <c r="H9" s="484"/>
      <c r="I9" s="484"/>
      <c r="J9" s="484"/>
      <c r="K9" s="484"/>
      <c r="L9" s="484"/>
      <c r="M9" s="484"/>
      <c r="N9" s="484"/>
      <c r="O9" s="484"/>
      <c r="P9" s="22"/>
      <c r="Q9" s="22"/>
      <c r="R9" s="22"/>
      <c r="S9" s="22"/>
      <c r="T9" s="22"/>
      <c r="U9" s="22"/>
      <c r="V9" s="22"/>
      <c r="W9" s="22"/>
      <c r="X9" s="22"/>
      <c r="Y9" s="22"/>
      <c r="Z9" s="22"/>
      <c r="AA9" s="22"/>
      <c r="AB9" s="25"/>
      <c r="AC9" s="25"/>
      <c r="AD9" s="25"/>
      <c r="AE9" s="22"/>
      <c r="AF9" s="22"/>
      <c r="AG9" s="22"/>
      <c r="AH9" s="22"/>
      <c r="AI9" s="22"/>
      <c r="AJ9" s="22"/>
      <c r="AK9" s="22"/>
    </row>
    <row r="10" spans="1:37" s="9" customFormat="1" ht="19" hidden="1" thickBot="1" x14ac:dyDescent="0.5">
      <c r="A10" s="98"/>
      <c r="B10" s="78"/>
      <c r="C10" s="81"/>
      <c r="D10" s="22"/>
      <c r="E10" s="81"/>
      <c r="F10" s="22"/>
      <c r="G10" s="22"/>
      <c r="H10" s="22"/>
      <c r="I10" s="22"/>
      <c r="J10" s="22"/>
      <c r="K10" s="22"/>
      <c r="L10" s="22"/>
      <c r="M10" s="22"/>
      <c r="N10" s="22"/>
      <c r="O10" s="22"/>
      <c r="P10" s="78"/>
      <c r="Q10" s="22"/>
      <c r="R10" s="22"/>
      <c r="S10" s="22"/>
      <c r="T10" s="22"/>
      <c r="U10" s="22"/>
      <c r="V10" s="22"/>
      <c r="W10" s="22"/>
      <c r="X10" s="22"/>
      <c r="Y10" s="22"/>
      <c r="Z10" s="22"/>
      <c r="AA10" s="22"/>
      <c r="AB10" s="22"/>
      <c r="AC10" s="22"/>
      <c r="AD10" s="22"/>
      <c r="AE10" s="22"/>
      <c r="AF10" s="22"/>
      <c r="AG10" s="22"/>
      <c r="AH10" s="22"/>
      <c r="AI10" s="22"/>
      <c r="AJ10" s="22"/>
      <c r="AK10" s="22"/>
    </row>
    <row r="11" spans="1:37" s="1" customFormat="1" ht="16" thickBot="1" x14ac:dyDescent="0.4">
      <c r="A11" s="37"/>
      <c r="B11" s="235"/>
      <c r="C11" s="488" t="s">
        <v>46</v>
      </c>
      <c r="D11" s="489"/>
      <c r="E11" s="489"/>
      <c r="F11" s="489"/>
      <c r="G11" s="489"/>
      <c r="H11" s="416"/>
      <c r="I11" s="479" t="s">
        <v>72</v>
      </c>
      <c r="J11" s="480"/>
      <c r="K11" s="480"/>
      <c r="L11" s="480"/>
      <c r="M11" s="480"/>
      <c r="N11" s="480"/>
      <c r="O11" s="481"/>
      <c r="P11" s="37"/>
      <c r="Q11" s="490" t="s">
        <v>40</v>
      </c>
      <c r="R11" s="491"/>
      <c r="S11" s="260"/>
      <c r="T11" s="485" t="s">
        <v>40</v>
      </c>
      <c r="U11" s="486"/>
      <c r="V11" s="486"/>
      <c r="W11" s="486"/>
      <c r="X11" s="486"/>
      <c r="Y11" s="486"/>
      <c r="Z11" s="487"/>
      <c r="AA11" s="260"/>
      <c r="AB11" s="477" t="s">
        <v>41</v>
      </c>
      <c r="AC11" s="478"/>
      <c r="AD11" s="37"/>
      <c r="AE11" s="467" t="s">
        <v>40</v>
      </c>
      <c r="AF11" s="468"/>
      <c r="AG11" s="468"/>
      <c r="AH11" s="468"/>
      <c r="AI11" s="468"/>
      <c r="AJ11" s="468"/>
      <c r="AK11" s="469"/>
    </row>
    <row r="12" spans="1:37" s="82" customFormat="1" ht="66.5" customHeight="1" thickBot="1" x14ac:dyDescent="0.35">
      <c r="A12" s="365" t="s">
        <v>8</v>
      </c>
      <c r="B12" s="236"/>
      <c r="C12" s="366" t="s">
        <v>94</v>
      </c>
      <c r="D12" s="97"/>
      <c r="E12" s="366" t="s">
        <v>96</v>
      </c>
      <c r="F12" s="39"/>
      <c r="G12" s="367" t="s">
        <v>95</v>
      </c>
      <c r="H12" s="416"/>
      <c r="I12" s="315" t="s">
        <v>112</v>
      </c>
      <c r="J12" s="295"/>
      <c r="K12" s="294" t="s">
        <v>114</v>
      </c>
      <c r="L12" s="295"/>
      <c r="M12" s="294" t="s">
        <v>48</v>
      </c>
      <c r="N12" s="296"/>
      <c r="O12" s="297" t="s">
        <v>47</v>
      </c>
      <c r="P12" s="38"/>
      <c r="Q12" s="363" t="s">
        <v>101</v>
      </c>
      <c r="R12" s="363" t="s">
        <v>97</v>
      </c>
      <c r="S12" s="261"/>
      <c r="T12" s="368" t="s">
        <v>130</v>
      </c>
      <c r="U12" s="337"/>
      <c r="V12" s="370" t="s">
        <v>131</v>
      </c>
      <c r="W12" s="337"/>
      <c r="X12" s="370" t="s">
        <v>133</v>
      </c>
      <c r="Y12" s="337"/>
      <c r="Z12" s="369" t="s">
        <v>134</v>
      </c>
      <c r="AA12" s="261"/>
      <c r="AB12" s="371" t="s">
        <v>102</v>
      </c>
      <c r="AC12" s="371" t="s">
        <v>98</v>
      </c>
      <c r="AD12" s="38"/>
      <c r="AE12" s="376" t="s">
        <v>135</v>
      </c>
      <c r="AF12" s="377"/>
      <c r="AG12" s="378" t="s">
        <v>136</v>
      </c>
      <c r="AH12" s="377"/>
      <c r="AI12" s="378" t="s">
        <v>137</v>
      </c>
      <c r="AJ12" s="377"/>
      <c r="AK12" s="379" t="s">
        <v>138</v>
      </c>
    </row>
    <row r="13" spans="1:37" s="3" customFormat="1" ht="15.5" x14ac:dyDescent="0.35">
      <c r="A13" s="241" t="s">
        <v>11</v>
      </c>
      <c r="B13" s="231"/>
      <c r="C13" s="108"/>
      <c r="D13" s="33"/>
      <c r="E13" s="108"/>
      <c r="F13" s="140"/>
      <c r="G13" s="286"/>
      <c r="H13" s="417"/>
      <c r="I13" s="326">
        <f>G13</f>
        <v>0</v>
      </c>
      <c r="J13" s="394"/>
      <c r="K13" s="68"/>
      <c r="L13" s="394"/>
      <c r="M13" s="68">
        <f>I13-K13</f>
        <v>0</v>
      </c>
      <c r="N13" s="395"/>
      <c r="O13" s="69">
        <f>IFERROR(K13/I13,0)</f>
        <v>0</v>
      </c>
      <c r="P13" s="141"/>
      <c r="Q13" s="110"/>
      <c r="R13" s="348"/>
      <c r="S13" s="262"/>
      <c r="T13" s="342">
        <f>Q13</f>
        <v>0</v>
      </c>
      <c r="U13" s="338"/>
      <c r="V13" s="344"/>
      <c r="W13" s="346"/>
      <c r="X13" s="348"/>
      <c r="Y13" s="350"/>
      <c r="Z13" s="348"/>
      <c r="AA13" s="262"/>
      <c r="AB13" s="110"/>
      <c r="AC13" s="348"/>
      <c r="AD13" s="21"/>
      <c r="AE13" s="342">
        <f>AB13</f>
        <v>0</v>
      </c>
      <c r="AF13" s="338"/>
      <c r="AG13" s="344"/>
      <c r="AH13" s="346"/>
      <c r="AI13" s="348"/>
      <c r="AJ13" s="350"/>
      <c r="AK13" s="380"/>
    </row>
    <row r="14" spans="1:37" s="3" customFormat="1" ht="15.5" x14ac:dyDescent="0.35">
      <c r="A14" s="237" t="s">
        <v>14</v>
      </c>
      <c r="B14" s="231"/>
      <c r="C14" s="80"/>
      <c r="D14" s="33"/>
      <c r="E14" s="80"/>
      <c r="F14" s="140"/>
      <c r="G14" s="287"/>
      <c r="H14" s="417"/>
      <c r="I14" s="327">
        <f>G14</f>
        <v>0</v>
      </c>
      <c r="J14" s="396"/>
      <c r="K14" s="70"/>
      <c r="L14" s="396"/>
      <c r="M14" s="68">
        <f t="shared" ref="M14:M63" si="1">I14-K14</f>
        <v>0</v>
      </c>
      <c r="N14" s="397"/>
      <c r="O14" s="71">
        <f>IFERROR(K14/I14,0)</f>
        <v>0</v>
      </c>
      <c r="P14" s="141"/>
      <c r="Q14" s="111"/>
      <c r="R14" s="65"/>
      <c r="S14" s="262"/>
      <c r="T14" s="343">
        <f>Q14</f>
        <v>0</v>
      </c>
      <c r="U14" s="339"/>
      <c r="V14" s="20"/>
      <c r="W14" s="347"/>
      <c r="X14" s="65"/>
      <c r="Y14" s="351"/>
      <c r="Z14" s="65"/>
      <c r="AA14" s="262"/>
      <c r="AB14" s="111"/>
      <c r="AC14" s="65"/>
      <c r="AD14" s="21"/>
      <c r="AE14" s="343">
        <f>AB14</f>
        <v>0</v>
      </c>
      <c r="AF14" s="339"/>
      <c r="AG14" s="20"/>
      <c r="AH14" s="347"/>
      <c r="AI14" s="65"/>
      <c r="AJ14" s="351"/>
      <c r="AK14" s="56"/>
    </row>
    <row r="15" spans="1:37" s="3" customFormat="1" ht="15.5" x14ac:dyDescent="0.35">
      <c r="A15" s="237" t="s">
        <v>9</v>
      </c>
      <c r="B15" s="231"/>
      <c r="C15" s="80"/>
      <c r="D15" s="33"/>
      <c r="E15" s="80"/>
      <c r="F15" s="140"/>
      <c r="G15" s="287"/>
      <c r="H15" s="417"/>
      <c r="I15" s="327">
        <f t="shared" ref="I15:I63" si="2">G15</f>
        <v>0</v>
      </c>
      <c r="J15" s="396"/>
      <c r="K15" s="70"/>
      <c r="L15" s="396"/>
      <c r="M15" s="68">
        <f t="shared" si="1"/>
        <v>0</v>
      </c>
      <c r="N15" s="397"/>
      <c r="O15" s="71">
        <f t="shared" ref="O15:O63" si="3">IFERROR(K15/I15,0)</f>
        <v>0</v>
      </c>
      <c r="P15" s="141"/>
      <c r="Q15" s="111"/>
      <c r="R15" s="65"/>
      <c r="S15" s="262"/>
      <c r="T15" s="343">
        <f t="shared" ref="T15:T63" si="4">Q15</f>
        <v>0</v>
      </c>
      <c r="U15" s="339"/>
      <c r="V15" s="20"/>
      <c r="W15" s="347"/>
      <c r="X15" s="65"/>
      <c r="Y15" s="351"/>
      <c r="Z15" s="65"/>
      <c r="AA15" s="262"/>
      <c r="AB15" s="111"/>
      <c r="AC15" s="65"/>
      <c r="AD15" s="21"/>
      <c r="AE15" s="343">
        <f t="shared" ref="AE15:AE63" si="5">AB15</f>
        <v>0</v>
      </c>
      <c r="AF15" s="339"/>
      <c r="AG15" s="20"/>
      <c r="AH15" s="347"/>
      <c r="AI15" s="65"/>
      <c r="AJ15" s="351"/>
      <c r="AK15" s="56"/>
    </row>
    <row r="16" spans="1:37" s="3" customFormat="1" ht="15.5" x14ac:dyDescent="0.35">
      <c r="A16" s="237" t="s">
        <v>10</v>
      </c>
      <c r="B16" s="231"/>
      <c r="C16" s="80"/>
      <c r="D16" s="33"/>
      <c r="E16" s="80"/>
      <c r="F16" s="140"/>
      <c r="G16" s="287"/>
      <c r="H16" s="417"/>
      <c r="I16" s="327">
        <f t="shared" si="2"/>
        <v>0</v>
      </c>
      <c r="J16" s="396"/>
      <c r="K16" s="70"/>
      <c r="L16" s="396"/>
      <c r="M16" s="68">
        <f t="shared" si="1"/>
        <v>0</v>
      </c>
      <c r="N16" s="397"/>
      <c r="O16" s="71">
        <f t="shared" si="3"/>
        <v>0</v>
      </c>
      <c r="P16" s="141"/>
      <c r="Q16" s="111"/>
      <c r="R16" s="65"/>
      <c r="S16" s="262"/>
      <c r="T16" s="343">
        <f t="shared" si="4"/>
        <v>0</v>
      </c>
      <c r="U16" s="339"/>
      <c r="V16" s="20"/>
      <c r="W16" s="347"/>
      <c r="X16" s="65"/>
      <c r="Y16" s="351"/>
      <c r="Z16" s="65"/>
      <c r="AA16" s="262"/>
      <c r="AB16" s="111"/>
      <c r="AC16" s="65"/>
      <c r="AD16" s="21"/>
      <c r="AE16" s="343">
        <f t="shared" si="5"/>
        <v>0</v>
      </c>
      <c r="AF16" s="339"/>
      <c r="AG16" s="20"/>
      <c r="AH16" s="347"/>
      <c r="AI16" s="65"/>
      <c r="AJ16" s="351"/>
      <c r="AK16" s="56"/>
    </row>
    <row r="17" spans="1:37" s="3" customFormat="1" ht="15.5" x14ac:dyDescent="0.35">
      <c r="A17" s="237" t="s">
        <v>6</v>
      </c>
      <c r="B17" s="231"/>
      <c r="C17" s="80"/>
      <c r="D17" s="33"/>
      <c r="E17" s="80"/>
      <c r="F17" s="140"/>
      <c r="G17" s="287"/>
      <c r="H17" s="417"/>
      <c r="I17" s="327">
        <f t="shared" si="2"/>
        <v>0</v>
      </c>
      <c r="J17" s="396"/>
      <c r="K17" s="70"/>
      <c r="L17" s="396"/>
      <c r="M17" s="68">
        <f t="shared" si="1"/>
        <v>0</v>
      </c>
      <c r="N17" s="397"/>
      <c r="O17" s="71">
        <f t="shared" si="3"/>
        <v>0</v>
      </c>
      <c r="P17" s="141"/>
      <c r="Q17" s="111"/>
      <c r="R17" s="65"/>
      <c r="S17" s="262"/>
      <c r="T17" s="343">
        <f t="shared" si="4"/>
        <v>0</v>
      </c>
      <c r="U17" s="339"/>
      <c r="V17" s="20"/>
      <c r="W17" s="347"/>
      <c r="X17" s="65"/>
      <c r="Y17" s="351"/>
      <c r="Z17" s="65"/>
      <c r="AA17" s="262"/>
      <c r="AB17" s="111"/>
      <c r="AC17" s="65"/>
      <c r="AD17" s="21"/>
      <c r="AE17" s="343">
        <f t="shared" si="5"/>
        <v>0</v>
      </c>
      <c r="AF17" s="339"/>
      <c r="AG17" s="20"/>
      <c r="AH17" s="347"/>
      <c r="AI17" s="65"/>
      <c r="AJ17" s="351"/>
      <c r="AK17" s="56"/>
    </row>
    <row r="18" spans="1:37" s="3" customFormat="1" ht="15.5" x14ac:dyDescent="0.35">
      <c r="A18" s="237" t="s">
        <v>1</v>
      </c>
      <c r="B18" s="231"/>
      <c r="C18" s="80"/>
      <c r="D18" s="33"/>
      <c r="E18" s="80"/>
      <c r="F18" s="140"/>
      <c r="G18" s="287"/>
      <c r="H18" s="417"/>
      <c r="I18" s="327">
        <f t="shared" si="2"/>
        <v>0</v>
      </c>
      <c r="J18" s="396"/>
      <c r="K18" s="70"/>
      <c r="L18" s="396"/>
      <c r="M18" s="68">
        <f t="shared" si="1"/>
        <v>0</v>
      </c>
      <c r="N18" s="397"/>
      <c r="O18" s="71">
        <f t="shared" si="3"/>
        <v>0</v>
      </c>
      <c r="P18" s="141"/>
      <c r="Q18" s="111"/>
      <c r="R18" s="65"/>
      <c r="S18" s="262"/>
      <c r="T18" s="343">
        <f t="shared" si="4"/>
        <v>0</v>
      </c>
      <c r="U18" s="339"/>
      <c r="V18" s="20"/>
      <c r="W18" s="347"/>
      <c r="X18" s="65"/>
      <c r="Y18" s="351"/>
      <c r="Z18" s="65"/>
      <c r="AA18" s="262"/>
      <c r="AB18" s="111"/>
      <c r="AC18" s="65"/>
      <c r="AD18" s="21"/>
      <c r="AE18" s="343">
        <f t="shared" si="5"/>
        <v>0</v>
      </c>
      <c r="AF18" s="339"/>
      <c r="AG18" s="20"/>
      <c r="AH18" s="347"/>
      <c r="AI18" s="65"/>
      <c r="AJ18" s="351"/>
      <c r="AK18" s="56"/>
    </row>
    <row r="19" spans="1:37" s="3" customFormat="1" ht="15.5" x14ac:dyDescent="0.35">
      <c r="A19" s="237" t="s">
        <v>2</v>
      </c>
      <c r="B19" s="231"/>
      <c r="C19" s="80"/>
      <c r="D19" s="33"/>
      <c r="E19" s="80"/>
      <c r="F19" s="140"/>
      <c r="G19" s="287"/>
      <c r="H19" s="417"/>
      <c r="I19" s="327">
        <f t="shared" si="2"/>
        <v>0</v>
      </c>
      <c r="J19" s="396"/>
      <c r="K19" s="70"/>
      <c r="L19" s="396"/>
      <c r="M19" s="68">
        <f t="shared" si="1"/>
        <v>0</v>
      </c>
      <c r="N19" s="397"/>
      <c r="O19" s="71">
        <f t="shared" si="3"/>
        <v>0</v>
      </c>
      <c r="P19" s="141"/>
      <c r="Q19" s="111"/>
      <c r="R19" s="65"/>
      <c r="S19" s="262"/>
      <c r="T19" s="343">
        <f t="shared" si="4"/>
        <v>0</v>
      </c>
      <c r="U19" s="339"/>
      <c r="V19" s="20"/>
      <c r="W19" s="347"/>
      <c r="X19" s="65"/>
      <c r="Y19" s="351"/>
      <c r="Z19" s="65"/>
      <c r="AA19" s="262"/>
      <c r="AB19" s="111"/>
      <c r="AC19" s="65"/>
      <c r="AD19" s="21"/>
      <c r="AE19" s="343">
        <f t="shared" si="5"/>
        <v>0</v>
      </c>
      <c r="AF19" s="339"/>
      <c r="AG19" s="20"/>
      <c r="AH19" s="347"/>
      <c r="AI19" s="65"/>
      <c r="AJ19" s="351"/>
      <c r="AK19" s="56"/>
    </row>
    <row r="20" spans="1:37" s="3" customFormat="1" ht="15.5" x14ac:dyDescent="0.35">
      <c r="A20" s="237" t="s">
        <v>3</v>
      </c>
      <c r="B20" s="231"/>
      <c r="C20" s="80"/>
      <c r="D20" s="33"/>
      <c r="E20" s="80"/>
      <c r="F20" s="140"/>
      <c r="G20" s="287"/>
      <c r="H20" s="417"/>
      <c r="I20" s="327">
        <f t="shared" si="2"/>
        <v>0</v>
      </c>
      <c r="J20" s="396"/>
      <c r="K20" s="70"/>
      <c r="L20" s="396"/>
      <c r="M20" s="68">
        <f t="shared" si="1"/>
        <v>0</v>
      </c>
      <c r="N20" s="397"/>
      <c r="O20" s="71">
        <f t="shared" si="3"/>
        <v>0</v>
      </c>
      <c r="P20" s="141"/>
      <c r="Q20" s="111"/>
      <c r="R20" s="65"/>
      <c r="S20" s="262"/>
      <c r="T20" s="343">
        <f t="shared" si="4"/>
        <v>0</v>
      </c>
      <c r="U20" s="339"/>
      <c r="V20" s="20"/>
      <c r="W20" s="347"/>
      <c r="X20" s="65"/>
      <c r="Y20" s="351"/>
      <c r="Z20" s="65"/>
      <c r="AA20" s="262"/>
      <c r="AB20" s="111"/>
      <c r="AC20" s="65"/>
      <c r="AD20" s="21"/>
      <c r="AE20" s="343">
        <f t="shared" si="5"/>
        <v>0</v>
      </c>
      <c r="AF20" s="339"/>
      <c r="AG20" s="20"/>
      <c r="AH20" s="347"/>
      <c r="AI20" s="65"/>
      <c r="AJ20" s="351"/>
      <c r="AK20" s="56"/>
    </row>
    <row r="21" spans="1:37" s="3" customFormat="1" ht="15.5" x14ac:dyDescent="0.35">
      <c r="A21" s="237" t="s">
        <v>4</v>
      </c>
      <c r="B21" s="231"/>
      <c r="C21" s="80"/>
      <c r="D21" s="33"/>
      <c r="E21" s="80"/>
      <c r="F21" s="140"/>
      <c r="G21" s="287"/>
      <c r="H21" s="417"/>
      <c r="I21" s="327">
        <f t="shared" si="2"/>
        <v>0</v>
      </c>
      <c r="J21" s="396"/>
      <c r="K21" s="70"/>
      <c r="L21" s="396"/>
      <c r="M21" s="68">
        <f t="shared" si="1"/>
        <v>0</v>
      </c>
      <c r="N21" s="397"/>
      <c r="O21" s="71">
        <f t="shared" si="3"/>
        <v>0</v>
      </c>
      <c r="P21" s="141"/>
      <c r="Q21" s="111"/>
      <c r="R21" s="65"/>
      <c r="S21" s="262"/>
      <c r="T21" s="343">
        <f t="shared" si="4"/>
        <v>0</v>
      </c>
      <c r="U21" s="339"/>
      <c r="V21" s="20"/>
      <c r="W21" s="347"/>
      <c r="X21" s="65"/>
      <c r="Y21" s="351"/>
      <c r="Z21" s="65"/>
      <c r="AA21" s="262"/>
      <c r="AB21" s="111"/>
      <c r="AC21" s="65"/>
      <c r="AD21" s="21"/>
      <c r="AE21" s="343">
        <f t="shared" si="5"/>
        <v>0</v>
      </c>
      <c r="AF21" s="339"/>
      <c r="AG21" s="20"/>
      <c r="AH21" s="347"/>
      <c r="AI21" s="65"/>
      <c r="AJ21" s="351"/>
      <c r="AK21" s="56"/>
    </row>
    <row r="22" spans="1:37" s="3" customFormat="1" ht="15.5" x14ac:dyDescent="0.35">
      <c r="A22" s="237" t="s">
        <v>0</v>
      </c>
      <c r="B22" s="231"/>
      <c r="C22" s="92"/>
      <c r="D22" s="34"/>
      <c r="E22" s="92"/>
      <c r="F22" s="140"/>
      <c r="G22" s="288"/>
      <c r="H22" s="417"/>
      <c r="I22" s="327">
        <f t="shared" si="2"/>
        <v>0</v>
      </c>
      <c r="J22" s="396"/>
      <c r="K22" s="70"/>
      <c r="L22" s="396"/>
      <c r="M22" s="68">
        <f t="shared" si="1"/>
        <v>0</v>
      </c>
      <c r="N22" s="397"/>
      <c r="O22" s="71">
        <f t="shared" si="3"/>
        <v>0</v>
      </c>
      <c r="P22" s="141"/>
      <c r="Q22" s="111"/>
      <c r="R22" s="65"/>
      <c r="S22" s="262"/>
      <c r="T22" s="343">
        <f t="shared" si="4"/>
        <v>0</v>
      </c>
      <c r="U22" s="339"/>
      <c r="V22" s="20"/>
      <c r="W22" s="347"/>
      <c r="X22" s="65"/>
      <c r="Y22" s="351"/>
      <c r="Z22" s="65"/>
      <c r="AA22" s="262"/>
      <c r="AB22" s="111"/>
      <c r="AC22" s="65"/>
      <c r="AD22" s="21"/>
      <c r="AE22" s="343">
        <f t="shared" si="5"/>
        <v>0</v>
      </c>
      <c r="AF22" s="339"/>
      <c r="AG22" s="20"/>
      <c r="AH22" s="347"/>
      <c r="AI22" s="65"/>
      <c r="AJ22" s="351"/>
      <c r="AK22" s="56"/>
    </row>
    <row r="23" spans="1:37" s="311" customFormat="1" ht="18.5" x14ac:dyDescent="0.45">
      <c r="A23" s="299" t="s">
        <v>7</v>
      </c>
      <c r="B23" s="300"/>
      <c r="C23" s="301"/>
      <c r="D23" s="302"/>
      <c r="E23" s="301"/>
      <c r="F23" s="303">
        <v>100000</v>
      </c>
      <c r="G23" s="304"/>
      <c r="H23" s="418"/>
      <c r="I23" s="375">
        <f t="shared" si="2"/>
        <v>0</v>
      </c>
      <c r="J23" s="398"/>
      <c r="K23" s="308"/>
      <c r="L23" s="398"/>
      <c r="M23" s="357">
        <f t="shared" si="1"/>
        <v>0</v>
      </c>
      <c r="N23" s="399"/>
      <c r="O23" s="309">
        <f t="shared" si="3"/>
        <v>0</v>
      </c>
      <c r="P23" s="305"/>
      <c r="Q23" s="306"/>
      <c r="R23" s="301">
        <f>Q23</f>
        <v>0</v>
      </c>
      <c r="S23" s="307"/>
      <c r="T23" s="358">
        <f t="shared" si="4"/>
        <v>0</v>
      </c>
      <c r="U23" s="359"/>
      <c r="V23" s="301"/>
      <c r="W23" s="360"/>
      <c r="X23" s="301"/>
      <c r="Y23" s="361"/>
      <c r="Z23" s="301"/>
      <c r="AA23" s="307"/>
      <c r="AB23" s="306"/>
      <c r="AC23" s="301">
        <f>AB23</f>
        <v>0</v>
      </c>
      <c r="AD23" s="310"/>
      <c r="AE23" s="358">
        <f t="shared" si="5"/>
        <v>0</v>
      </c>
      <c r="AF23" s="359"/>
      <c r="AG23" s="301"/>
      <c r="AH23" s="360"/>
      <c r="AI23" s="301"/>
      <c r="AJ23" s="361"/>
      <c r="AK23" s="345"/>
    </row>
    <row r="24" spans="1:37" s="4" customFormat="1" ht="15.5" x14ac:dyDescent="0.35">
      <c r="A24" s="102" t="s">
        <v>15</v>
      </c>
      <c r="B24" s="231"/>
      <c r="C24" s="20"/>
      <c r="D24" s="33"/>
      <c r="E24" s="20"/>
      <c r="F24" s="140"/>
      <c r="G24" s="289"/>
      <c r="H24" s="417"/>
      <c r="I24" s="327">
        <f t="shared" si="2"/>
        <v>0</v>
      </c>
      <c r="J24" s="396"/>
      <c r="K24" s="70"/>
      <c r="L24" s="396"/>
      <c r="M24" s="68">
        <f t="shared" si="1"/>
        <v>0</v>
      </c>
      <c r="N24" s="397"/>
      <c r="O24" s="71">
        <f t="shared" si="3"/>
        <v>0</v>
      </c>
      <c r="P24" s="141"/>
      <c r="Q24" s="111"/>
      <c r="R24" s="65"/>
      <c r="S24" s="262"/>
      <c r="T24" s="343">
        <f t="shared" si="4"/>
        <v>0</v>
      </c>
      <c r="U24" s="339"/>
      <c r="V24" s="20"/>
      <c r="W24" s="339"/>
      <c r="X24" s="65"/>
      <c r="Y24" s="352"/>
      <c r="Z24" s="65"/>
      <c r="AA24" s="262"/>
      <c r="AB24" s="111"/>
      <c r="AC24" s="65"/>
      <c r="AD24" s="21"/>
      <c r="AE24" s="343">
        <f t="shared" si="5"/>
        <v>0</v>
      </c>
      <c r="AF24" s="339"/>
      <c r="AG24" s="20"/>
      <c r="AH24" s="339"/>
      <c r="AI24" s="65"/>
      <c r="AJ24" s="352"/>
      <c r="AK24" s="56"/>
    </row>
    <row r="25" spans="1:37" s="4" customFormat="1" ht="15.5" x14ac:dyDescent="0.35">
      <c r="A25" s="102" t="s">
        <v>15</v>
      </c>
      <c r="B25" s="231"/>
      <c r="C25" s="20"/>
      <c r="D25" s="33"/>
      <c r="E25" s="20"/>
      <c r="F25" s="140"/>
      <c r="G25" s="289"/>
      <c r="H25" s="417"/>
      <c r="I25" s="327">
        <f t="shared" si="2"/>
        <v>0</v>
      </c>
      <c r="J25" s="396"/>
      <c r="K25" s="70"/>
      <c r="L25" s="396"/>
      <c r="M25" s="68">
        <f t="shared" si="1"/>
        <v>0</v>
      </c>
      <c r="N25" s="397"/>
      <c r="O25" s="71">
        <f t="shared" si="3"/>
        <v>0</v>
      </c>
      <c r="P25" s="141"/>
      <c r="Q25" s="111"/>
      <c r="R25" s="65"/>
      <c r="S25" s="262"/>
      <c r="T25" s="343">
        <f t="shared" si="4"/>
        <v>0</v>
      </c>
      <c r="U25" s="339"/>
      <c r="V25" s="20"/>
      <c r="W25" s="339"/>
      <c r="X25" s="65"/>
      <c r="Y25" s="352"/>
      <c r="Z25" s="65"/>
      <c r="AA25" s="262"/>
      <c r="AB25" s="111"/>
      <c r="AC25" s="65"/>
      <c r="AD25" s="21"/>
      <c r="AE25" s="343">
        <f t="shared" si="5"/>
        <v>0</v>
      </c>
      <c r="AF25" s="339"/>
      <c r="AG25" s="20"/>
      <c r="AH25" s="339"/>
      <c r="AI25" s="65"/>
      <c r="AJ25" s="352"/>
      <c r="AK25" s="56"/>
    </row>
    <row r="26" spans="1:37" s="4" customFormat="1" ht="15.5" x14ac:dyDescent="0.35">
      <c r="A26" s="139" t="s">
        <v>15</v>
      </c>
      <c r="B26" s="231"/>
      <c r="C26" s="20"/>
      <c r="D26" s="33"/>
      <c r="E26" s="20"/>
      <c r="F26" s="140"/>
      <c r="G26" s="289"/>
      <c r="H26" s="417"/>
      <c r="I26" s="327">
        <f t="shared" si="2"/>
        <v>0</v>
      </c>
      <c r="J26" s="396"/>
      <c r="K26" s="70"/>
      <c r="L26" s="396"/>
      <c r="M26" s="68">
        <f t="shared" si="1"/>
        <v>0</v>
      </c>
      <c r="N26" s="397"/>
      <c r="O26" s="71">
        <f t="shared" si="3"/>
        <v>0</v>
      </c>
      <c r="P26" s="141"/>
      <c r="Q26" s="111"/>
      <c r="R26" s="65"/>
      <c r="S26" s="262"/>
      <c r="T26" s="343">
        <f t="shared" si="4"/>
        <v>0</v>
      </c>
      <c r="U26" s="339"/>
      <c r="V26" s="20"/>
      <c r="W26" s="339"/>
      <c r="X26" s="65"/>
      <c r="Y26" s="352"/>
      <c r="Z26" s="65"/>
      <c r="AA26" s="262"/>
      <c r="AB26" s="111"/>
      <c r="AC26" s="65"/>
      <c r="AD26" s="21"/>
      <c r="AE26" s="343">
        <f t="shared" si="5"/>
        <v>0</v>
      </c>
      <c r="AF26" s="339"/>
      <c r="AG26" s="20"/>
      <c r="AH26" s="339"/>
      <c r="AI26" s="65"/>
      <c r="AJ26" s="352"/>
      <c r="AK26" s="56"/>
    </row>
    <row r="27" spans="1:37" s="4" customFormat="1" ht="15.5" x14ac:dyDescent="0.35">
      <c r="A27" s="139" t="s">
        <v>15</v>
      </c>
      <c r="B27" s="231"/>
      <c r="C27" s="20"/>
      <c r="D27" s="33"/>
      <c r="E27" s="20"/>
      <c r="F27" s="140"/>
      <c r="G27" s="289"/>
      <c r="H27" s="417"/>
      <c r="I27" s="327">
        <f t="shared" si="2"/>
        <v>0</v>
      </c>
      <c r="J27" s="396"/>
      <c r="K27" s="70"/>
      <c r="L27" s="396"/>
      <c r="M27" s="68">
        <f t="shared" si="1"/>
        <v>0</v>
      </c>
      <c r="N27" s="397"/>
      <c r="O27" s="71">
        <f t="shared" si="3"/>
        <v>0</v>
      </c>
      <c r="P27" s="141"/>
      <c r="Q27" s="111"/>
      <c r="R27" s="65"/>
      <c r="S27" s="262"/>
      <c r="T27" s="343">
        <f t="shared" si="4"/>
        <v>0</v>
      </c>
      <c r="U27" s="339"/>
      <c r="V27" s="20"/>
      <c r="W27" s="339"/>
      <c r="X27" s="65"/>
      <c r="Y27" s="352"/>
      <c r="Z27" s="65"/>
      <c r="AA27" s="262"/>
      <c r="AB27" s="111"/>
      <c r="AC27" s="65"/>
      <c r="AD27" s="21"/>
      <c r="AE27" s="343">
        <f t="shared" si="5"/>
        <v>0</v>
      </c>
      <c r="AF27" s="339"/>
      <c r="AG27" s="20"/>
      <c r="AH27" s="339"/>
      <c r="AI27" s="65"/>
      <c r="AJ27" s="352"/>
      <c r="AK27" s="56"/>
    </row>
    <row r="28" spans="1:37" s="4" customFormat="1" ht="15.5" x14ac:dyDescent="0.35">
      <c r="A28" s="139" t="s">
        <v>15</v>
      </c>
      <c r="B28" s="231"/>
      <c r="C28" s="20"/>
      <c r="D28" s="33"/>
      <c r="E28" s="20"/>
      <c r="F28" s="140"/>
      <c r="G28" s="289"/>
      <c r="H28" s="417"/>
      <c r="I28" s="327">
        <f t="shared" si="2"/>
        <v>0</v>
      </c>
      <c r="J28" s="396"/>
      <c r="K28" s="70"/>
      <c r="L28" s="396"/>
      <c r="M28" s="68">
        <f t="shared" si="1"/>
        <v>0</v>
      </c>
      <c r="N28" s="397"/>
      <c r="O28" s="71">
        <f t="shared" si="3"/>
        <v>0</v>
      </c>
      <c r="P28" s="141"/>
      <c r="Q28" s="111"/>
      <c r="R28" s="65"/>
      <c r="S28" s="262"/>
      <c r="T28" s="343">
        <f t="shared" si="4"/>
        <v>0</v>
      </c>
      <c r="U28" s="339"/>
      <c r="V28" s="20"/>
      <c r="W28" s="339"/>
      <c r="X28" s="65"/>
      <c r="Y28" s="352"/>
      <c r="Z28" s="65"/>
      <c r="AA28" s="262"/>
      <c r="AB28" s="111"/>
      <c r="AC28" s="65"/>
      <c r="AD28" s="21"/>
      <c r="AE28" s="343">
        <f t="shared" si="5"/>
        <v>0</v>
      </c>
      <c r="AF28" s="339"/>
      <c r="AG28" s="20"/>
      <c r="AH28" s="339"/>
      <c r="AI28" s="65"/>
      <c r="AJ28" s="352"/>
      <c r="AK28" s="56"/>
    </row>
    <row r="29" spans="1:37" s="4" customFormat="1" ht="15.5" x14ac:dyDescent="0.35">
      <c r="A29" s="139" t="s">
        <v>15</v>
      </c>
      <c r="B29" s="231"/>
      <c r="C29" s="20"/>
      <c r="D29" s="33"/>
      <c r="E29" s="20"/>
      <c r="F29" s="140"/>
      <c r="G29" s="289"/>
      <c r="H29" s="417"/>
      <c r="I29" s="327">
        <f t="shared" si="2"/>
        <v>0</v>
      </c>
      <c r="J29" s="396"/>
      <c r="K29" s="70"/>
      <c r="L29" s="396"/>
      <c r="M29" s="68">
        <f t="shared" si="1"/>
        <v>0</v>
      </c>
      <c r="N29" s="397"/>
      <c r="O29" s="71">
        <f t="shared" si="3"/>
        <v>0</v>
      </c>
      <c r="P29" s="141"/>
      <c r="Q29" s="111"/>
      <c r="R29" s="65"/>
      <c r="S29" s="262"/>
      <c r="T29" s="343">
        <f t="shared" si="4"/>
        <v>0</v>
      </c>
      <c r="U29" s="339"/>
      <c r="V29" s="20"/>
      <c r="W29" s="339"/>
      <c r="X29" s="65"/>
      <c r="Y29" s="352"/>
      <c r="Z29" s="65"/>
      <c r="AA29" s="262"/>
      <c r="AB29" s="111"/>
      <c r="AC29" s="65"/>
      <c r="AD29" s="21"/>
      <c r="AE29" s="343">
        <f t="shared" si="5"/>
        <v>0</v>
      </c>
      <c r="AF29" s="339"/>
      <c r="AG29" s="20"/>
      <c r="AH29" s="339"/>
      <c r="AI29" s="65"/>
      <c r="AJ29" s="352"/>
      <c r="AK29" s="56"/>
    </row>
    <row r="30" spans="1:37" s="4" customFormat="1" ht="15.5" x14ac:dyDescent="0.35">
      <c r="A30" s="139" t="s">
        <v>15</v>
      </c>
      <c r="B30" s="231"/>
      <c r="C30" s="20"/>
      <c r="D30" s="33"/>
      <c r="E30" s="20"/>
      <c r="F30" s="140"/>
      <c r="G30" s="289"/>
      <c r="H30" s="417"/>
      <c r="I30" s="327">
        <f t="shared" si="2"/>
        <v>0</v>
      </c>
      <c r="J30" s="396"/>
      <c r="K30" s="70"/>
      <c r="L30" s="396"/>
      <c r="M30" s="68">
        <f t="shared" si="1"/>
        <v>0</v>
      </c>
      <c r="N30" s="397"/>
      <c r="O30" s="71">
        <f t="shared" si="3"/>
        <v>0</v>
      </c>
      <c r="P30" s="141"/>
      <c r="Q30" s="111"/>
      <c r="R30" s="65"/>
      <c r="S30" s="262"/>
      <c r="T30" s="343">
        <f t="shared" si="4"/>
        <v>0</v>
      </c>
      <c r="U30" s="339"/>
      <c r="V30" s="20"/>
      <c r="W30" s="339"/>
      <c r="X30" s="65"/>
      <c r="Y30" s="352"/>
      <c r="Z30" s="65"/>
      <c r="AA30" s="262"/>
      <c r="AB30" s="111"/>
      <c r="AC30" s="65"/>
      <c r="AD30" s="21"/>
      <c r="AE30" s="343">
        <f t="shared" si="5"/>
        <v>0</v>
      </c>
      <c r="AF30" s="339"/>
      <c r="AG30" s="20"/>
      <c r="AH30" s="339"/>
      <c r="AI30" s="65"/>
      <c r="AJ30" s="352"/>
      <c r="AK30" s="56"/>
    </row>
    <row r="31" spans="1:37" s="4" customFormat="1" ht="15.5" x14ac:dyDescent="0.35">
      <c r="A31" s="139" t="s">
        <v>15</v>
      </c>
      <c r="B31" s="231"/>
      <c r="C31" s="20"/>
      <c r="D31" s="33"/>
      <c r="E31" s="20"/>
      <c r="F31" s="140"/>
      <c r="G31" s="289"/>
      <c r="H31" s="417"/>
      <c r="I31" s="327">
        <f t="shared" si="2"/>
        <v>0</v>
      </c>
      <c r="J31" s="396"/>
      <c r="K31" s="70"/>
      <c r="L31" s="396"/>
      <c r="M31" s="68">
        <f t="shared" si="1"/>
        <v>0</v>
      </c>
      <c r="N31" s="397"/>
      <c r="O31" s="71">
        <f t="shared" si="3"/>
        <v>0</v>
      </c>
      <c r="P31" s="141"/>
      <c r="Q31" s="111"/>
      <c r="R31" s="65"/>
      <c r="S31" s="262"/>
      <c r="T31" s="343">
        <f t="shared" si="4"/>
        <v>0</v>
      </c>
      <c r="U31" s="339"/>
      <c r="V31" s="20"/>
      <c r="W31" s="339"/>
      <c r="X31" s="65"/>
      <c r="Y31" s="352"/>
      <c r="Z31" s="65"/>
      <c r="AA31" s="262"/>
      <c r="AB31" s="111"/>
      <c r="AC31" s="65"/>
      <c r="AD31" s="21"/>
      <c r="AE31" s="343">
        <f t="shared" si="5"/>
        <v>0</v>
      </c>
      <c r="AF31" s="339"/>
      <c r="AG31" s="20"/>
      <c r="AH31" s="339"/>
      <c r="AI31" s="65"/>
      <c r="AJ31" s="352"/>
      <c r="AK31" s="56"/>
    </row>
    <row r="32" spans="1:37" s="4" customFormat="1" ht="15.5" x14ac:dyDescent="0.35">
      <c r="A32" s="139" t="s">
        <v>15</v>
      </c>
      <c r="B32" s="231"/>
      <c r="C32" s="20"/>
      <c r="D32" s="33"/>
      <c r="E32" s="20"/>
      <c r="F32" s="140"/>
      <c r="G32" s="289"/>
      <c r="H32" s="417"/>
      <c r="I32" s="327">
        <f t="shared" si="2"/>
        <v>0</v>
      </c>
      <c r="J32" s="396"/>
      <c r="K32" s="70"/>
      <c r="L32" s="396"/>
      <c r="M32" s="68">
        <f t="shared" si="1"/>
        <v>0</v>
      </c>
      <c r="N32" s="397"/>
      <c r="O32" s="71">
        <f t="shared" si="3"/>
        <v>0</v>
      </c>
      <c r="P32" s="141"/>
      <c r="Q32" s="111"/>
      <c r="R32" s="65"/>
      <c r="S32" s="262"/>
      <c r="T32" s="343">
        <f t="shared" si="4"/>
        <v>0</v>
      </c>
      <c r="U32" s="339"/>
      <c r="V32" s="20"/>
      <c r="W32" s="339"/>
      <c r="X32" s="65"/>
      <c r="Y32" s="352"/>
      <c r="Z32" s="65"/>
      <c r="AA32" s="262"/>
      <c r="AB32" s="111"/>
      <c r="AC32" s="65"/>
      <c r="AD32" s="21"/>
      <c r="AE32" s="343">
        <f t="shared" si="5"/>
        <v>0</v>
      </c>
      <c r="AF32" s="339"/>
      <c r="AG32" s="20"/>
      <c r="AH32" s="339"/>
      <c r="AI32" s="65"/>
      <c r="AJ32" s="352"/>
      <c r="AK32" s="56"/>
    </row>
    <row r="33" spans="1:37" s="4" customFormat="1" ht="15.5" x14ac:dyDescent="0.35">
      <c r="A33" s="139" t="s">
        <v>15</v>
      </c>
      <c r="B33" s="231"/>
      <c r="C33" s="20"/>
      <c r="D33" s="33"/>
      <c r="E33" s="20"/>
      <c r="F33" s="140"/>
      <c r="G33" s="289"/>
      <c r="H33" s="417"/>
      <c r="I33" s="327">
        <f t="shared" si="2"/>
        <v>0</v>
      </c>
      <c r="J33" s="396"/>
      <c r="K33" s="70"/>
      <c r="L33" s="396"/>
      <c r="M33" s="68">
        <f t="shared" si="1"/>
        <v>0</v>
      </c>
      <c r="N33" s="397"/>
      <c r="O33" s="71">
        <f t="shared" si="3"/>
        <v>0</v>
      </c>
      <c r="P33" s="141"/>
      <c r="Q33" s="111"/>
      <c r="R33" s="65"/>
      <c r="S33" s="262"/>
      <c r="T33" s="343">
        <f t="shared" si="4"/>
        <v>0</v>
      </c>
      <c r="U33" s="339"/>
      <c r="V33" s="20"/>
      <c r="W33" s="339"/>
      <c r="X33" s="65"/>
      <c r="Y33" s="352"/>
      <c r="Z33" s="65"/>
      <c r="AA33" s="262"/>
      <c r="AB33" s="111"/>
      <c r="AC33" s="65"/>
      <c r="AD33" s="21"/>
      <c r="AE33" s="343">
        <f t="shared" si="5"/>
        <v>0</v>
      </c>
      <c r="AF33" s="339"/>
      <c r="AG33" s="20"/>
      <c r="AH33" s="339"/>
      <c r="AI33" s="65"/>
      <c r="AJ33" s="352"/>
      <c r="AK33" s="56"/>
    </row>
    <row r="34" spans="1:37" s="4" customFormat="1" ht="15.5" x14ac:dyDescent="0.35">
      <c r="A34" s="139" t="s">
        <v>15</v>
      </c>
      <c r="B34" s="231"/>
      <c r="C34" s="20"/>
      <c r="D34" s="33"/>
      <c r="E34" s="20"/>
      <c r="F34" s="140"/>
      <c r="G34" s="289"/>
      <c r="H34" s="417"/>
      <c r="I34" s="327">
        <f t="shared" si="2"/>
        <v>0</v>
      </c>
      <c r="J34" s="396"/>
      <c r="K34" s="70"/>
      <c r="L34" s="396"/>
      <c r="M34" s="68">
        <f t="shared" si="1"/>
        <v>0</v>
      </c>
      <c r="N34" s="397"/>
      <c r="O34" s="71">
        <f t="shared" si="3"/>
        <v>0</v>
      </c>
      <c r="P34" s="141"/>
      <c r="Q34" s="111"/>
      <c r="R34" s="65"/>
      <c r="S34" s="262"/>
      <c r="T34" s="343">
        <f t="shared" si="4"/>
        <v>0</v>
      </c>
      <c r="U34" s="339"/>
      <c r="V34" s="20"/>
      <c r="W34" s="339"/>
      <c r="X34" s="65"/>
      <c r="Y34" s="352"/>
      <c r="Z34" s="65"/>
      <c r="AA34" s="262"/>
      <c r="AB34" s="111"/>
      <c r="AC34" s="65"/>
      <c r="AD34" s="21"/>
      <c r="AE34" s="343">
        <f t="shared" si="5"/>
        <v>0</v>
      </c>
      <c r="AF34" s="339"/>
      <c r="AG34" s="20"/>
      <c r="AH34" s="339"/>
      <c r="AI34" s="65"/>
      <c r="AJ34" s="352"/>
      <c r="AK34" s="56"/>
    </row>
    <row r="35" spans="1:37" s="4" customFormat="1" ht="15.5" x14ac:dyDescent="0.35">
      <c r="A35" s="139" t="s">
        <v>15</v>
      </c>
      <c r="B35" s="231"/>
      <c r="C35" s="20"/>
      <c r="D35" s="33"/>
      <c r="E35" s="20"/>
      <c r="F35" s="140"/>
      <c r="G35" s="289"/>
      <c r="H35" s="417"/>
      <c r="I35" s="327">
        <f t="shared" si="2"/>
        <v>0</v>
      </c>
      <c r="J35" s="396"/>
      <c r="K35" s="70"/>
      <c r="L35" s="396"/>
      <c r="M35" s="68">
        <f t="shared" si="1"/>
        <v>0</v>
      </c>
      <c r="N35" s="397"/>
      <c r="O35" s="71">
        <f t="shared" si="3"/>
        <v>0</v>
      </c>
      <c r="P35" s="141"/>
      <c r="Q35" s="111"/>
      <c r="R35" s="65"/>
      <c r="S35" s="262"/>
      <c r="T35" s="343">
        <f t="shared" si="4"/>
        <v>0</v>
      </c>
      <c r="U35" s="339"/>
      <c r="V35" s="20"/>
      <c r="W35" s="339"/>
      <c r="X35" s="65"/>
      <c r="Y35" s="352"/>
      <c r="Z35" s="65"/>
      <c r="AA35" s="262"/>
      <c r="AB35" s="111"/>
      <c r="AC35" s="65"/>
      <c r="AD35" s="21"/>
      <c r="AE35" s="343">
        <f t="shared" si="5"/>
        <v>0</v>
      </c>
      <c r="AF35" s="339"/>
      <c r="AG35" s="20"/>
      <c r="AH35" s="339"/>
      <c r="AI35" s="65"/>
      <c r="AJ35" s="352"/>
      <c r="AK35" s="56"/>
    </row>
    <row r="36" spans="1:37" s="4" customFormat="1" ht="15.5" x14ac:dyDescent="0.35">
      <c r="A36" s="139" t="s">
        <v>15</v>
      </c>
      <c r="B36" s="231"/>
      <c r="C36" s="20"/>
      <c r="D36" s="33"/>
      <c r="E36" s="20"/>
      <c r="F36" s="140"/>
      <c r="G36" s="289"/>
      <c r="H36" s="417"/>
      <c r="I36" s="327">
        <f t="shared" si="2"/>
        <v>0</v>
      </c>
      <c r="J36" s="396"/>
      <c r="K36" s="70"/>
      <c r="L36" s="396"/>
      <c r="M36" s="68">
        <f t="shared" si="1"/>
        <v>0</v>
      </c>
      <c r="N36" s="397"/>
      <c r="O36" s="71">
        <f t="shared" si="3"/>
        <v>0</v>
      </c>
      <c r="P36" s="141"/>
      <c r="Q36" s="111"/>
      <c r="R36" s="65"/>
      <c r="S36" s="262"/>
      <c r="T36" s="343">
        <f t="shared" si="4"/>
        <v>0</v>
      </c>
      <c r="U36" s="339"/>
      <c r="V36" s="20"/>
      <c r="W36" s="339"/>
      <c r="X36" s="65"/>
      <c r="Y36" s="352"/>
      <c r="Z36" s="65"/>
      <c r="AA36" s="262"/>
      <c r="AB36" s="111"/>
      <c r="AC36" s="65"/>
      <c r="AD36" s="21"/>
      <c r="AE36" s="343">
        <f t="shared" si="5"/>
        <v>0</v>
      </c>
      <c r="AF36" s="339"/>
      <c r="AG36" s="20"/>
      <c r="AH36" s="339"/>
      <c r="AI36" s="65"/>
      <c r="AJ36" s="352"/>
      <c r="AK36" s="56"/>
    </row>
    <row r="37" spans="1:37" s="4" customFormat="1" ht="15.5" x14ac:dyDescent="0.35">
      <c r="A37" s="139" t="s">
        <v>15</v>
      </c>
      <c r="B37" s="231"/>
      <c r="C37" s="20"/>
      <c r="D37" s="33"/>
      <c r="E37" s="20"/>
      <c r="F37" s="140"/>
      <c r="G37" s="289"/>
      <c r="H37" s="417"/>
      <c r="I37" s="327">
        <f t="shared" si="2"/>
        <v>0</v>
      </c>
      <c r="J37" s="396"/>
      <c r="K37" s="70"/>
      <c r="L37" s="396"/>
      <c r="M37" s="68">
        <f t="shared" si="1"/>
        <v>0</v>
      </c>
      <c r="N37" s="397"/>
      <c r="O37" s="71">
        <f t="shared" si="3"/>
        <v>0</v>
      </c>
      <c r="P37" s="141"/>
      <c r="Q37" s="111"/>
      <c r="R37" s="65"/>
      <c r="S37" s="262"/>
      <c r="T37" s="343">
        <f t="shared" si="4"/>
        <v>0</v>
      </c>
      <c r="U37" s="339"/>
      <c r="V37" s="20"/>
      <c r="W37" s="339"/>
      <c r="X37" s="65"/>
      <c r="Y37" s="352"/>
      <c r="Z37" s="65"/>
      <c r="AA37" s="262"/>
      <c r="AB37" s="111"/>
      <c r="AC37" s="65"/>
      <c r="AD37" s="21"/>
      <c r="AE37" s="343">
        <f t="shared" si="5"/>
        <v>0</v>
      </c>
      <c r="AF37" s="339"/>
      <c r="AG37" s="20"/>
      <c r="AH37" s="339"/>
      <c r="AI37" s="65"/>
      <c r="AJ37" s="352"/>
      <c r="AK37" s="56"/>
    </row>
    <row r="38" spans="1:37" s="4" customFormat="1" ht="15.5" x14ac:dyDescent="0.35">
      <c r="A38" s="139" t="s">
        <v>15</v>
      </c>
      <c r="B38" s="231"/>
      <c r="C38" s="20"/>
      <c r="D38" s="33"/>
      <c r="E38" s="20"/>
      <c r="F38" s="140"/>
      <c r="G38" s="289"/>
      <c r="H38" s="417"/>
      <c r="I38" s="327">
        <f t="shared" si="2"/>
        <v>0</v>
      </c>
      <c r="J38" s="396"/>
      <c r="K38" s="70"/>
      <c r="L38" s="396"/>
      <c r="M38" s="68">
        <f t="shared" si="1"/>
        <v>0</v>
      </c>
      <c r="N38" s="397"/>
      <c r="O38" s="71">
        <f t="shared" si="3"/>
        <v>0</v>
      </c>
      <c r="P38" s="141"/>
      <c r="Q38" s="111"/>
      <c r="R38" s="65"/>
      <c r="S38" s="262"/>
      <c r="T38" s="343">
        <f t="shared" si="4"/>
        <v>0</v>
      </c>
      <c r="U38" s="339"/>
      <c r="V38" s="20"/>
      <c r="W38" s="339"/>
      <c r="X38" s="65"/>
      <c r="Y38" s="352"/>
      <c r="Z38" s="65"/>
      <c r="AA38" s="262"/>
      <c r="AB38" s="111"/>
      <c r="AC38" s="65"/>
      <c r="AD38" s="21"/>
      <c r="AE38" s="343">
        <f t="shared" si="5"/>
        <v>0</v>
      </c>
      <c r="AF38" s="339"/>
      <c r="AG38" s="20"/>
      <c r="AH38" s="339"/>
      <c r="AI38" s="65"/>
      <c r="AJ38" s="352"/>
      <c r="AK38" s="56"/>
    </row>
    <row r="39" spans="1:37" s="4" customFormat="1" ht="15.5" x14ac:dyDescent="0.35">
      <c r="A39" s="139" t="s">
        <v>15</v>
      </c>
      <c r="B39" s="231"/>
      <c r="C39" s="20"/>
      <c r="D39" s="33"/>
      <c r="E39" s="20"/>
      <c r="F39" s="140"/>
      <c r="G39" s="289"/>
      <c r="H39" s="417"/>
      <c r="I39" s="327">
        <f t="shared" si="2"/>
        <v>0</v>
      </c>
      <c r="J39" s="396"/>
      <c r="K39" s="70"/>
      <c r="L39" s="396"/>
      <c r="M39" s="68">
        <f t="shared" si="1"/>
        <v>0</v>
      </c>
      <c r="N39" s="397"/>
      <c r="O39" s="71">
        <f t="shared" si="3"/>
        <v>0</v>
      </c>
      <c r="P39" s="141"/>
      <c r="Q39" s="111"/>
      <c r="R39" s="65"/>
      <c r="S39" s="262"/>
      <c r="T39" s="343">
        <f t="shared" si="4"/>
        <v>0</v>
      </c>
      <c r="U39" s="339"/>
      <c r="V39" s="20"/>
      <c r="W39" s="339"/>
      <c r="X39" s="65"/>
      <c r="Y39" s="352"/>
      <c r="Z39" s="65"/>
      <c r="AA39" s="262"/>
      <c r="AB39" s="111"/>
      <c r="AC39" s="65"/>
      <c r="AD39" s="21"/>
      <c r="AE39" s="343">
        <f t="shared" si="5"/>
        <v>0</v>
      </c>
      <c r="AF39" s="339"/>
      <c r="AG39" s="20"/>
      <c r="AH39" s="339"/>
      <c r="AI39" s="65"/>
      <c r="AJ39" s="352"/>
      <c r="AK39" s="56"/>
    </row>
    <row r="40" spans="1:37" s="4" customFormat="1" ht="15.5" x14ac:dyDescent="0.35">
      <c r="A40" s="139" t="s">
        <v>15</v>
      </c>
      <c r="B40" s="231"/>
      <c r="C40" s="20"/>
      <c r="D40" s="33"/>
      <c r="E40" s="20"/>
      <c r="F40" s="140"/>
      <c r="G40" s="289"/>
      <c r="H40" s="417"/>
      <c r="I40" s="327">
        <f t="shared" si="2"/>
        <v>0</v>
      </c>
      <c r="J40" s="396"/>
      <c r="K40" s="70"/>
      <c r="L40" s="396"/>
      <c r="M40" s="68">
        <f t="shared" si="1"/>
        <v>0</v>
      </c>
      <c r="N40" s="397"/>
      <c r="O40" s="71">
        <f t="shared" si="3"/>
        <v>0</v>
      </c>
      <c r="P40" s="141"/>
      <c r="Q40" s="111"/>
      <c r="R40" s="65"/>
      <c r="S40" s="262"/>
      <c r="T40" s="343">
        <f t="shared" si="4"/>
        <v>0</v>
      </c>
      <c r="U40" s="339"/>
      <c r="V40" s="20"/>
      <c r="W40" s="339"/>
      <c r="X40" s="65"/>
      <c r="Y40" s="352"/>
      <c r="Z40" s="65"/>
      <c r="AA40" s="262"/>
      <c r="AB40" s="111"/>
      <c r="AC40" s="65"/>
      <c r="AD40" s="21"/>
      <c r="AE40" s="343">
        <f t="shared" si="5"/>
        <v>0</v>
      </c>
      <c r="AF40" s="339"/>
      <c r="AG40" s="20"/>
      <c r="AH40" s="339"/>
      <c r="AI40" s="65"/>
      <c r="AJ40" s="352"/>
      <c r="AK40" s="56"/>
    </row>
    <row r="41" spans="1:37" s="4" customFormat="1" ht="15.5" x14ac:dyDescent="0.35">
      <c r="A41" s="139" t="s">
        <v>15</v>
      </c>
      <c r="B41" s="231"/>
      <c r="C41" s="20"/>
      <c r="D41" s="33"/>
      <c r="E41" s="20"/>
      <c r="F41" s="140"/>
      <c r="G41" s="289"/>
      <c r="H41" s="417"/>
      <c r="I41" s="327">
        <f t="shared" ref="I41:I51" si="6">G41</f>
        <v>0</v>
      </c>
      <c r="J41" s="396"/>
      <c r="K41" s="70"/>
      <c r="L41" s="396"/>
      <c r="M41" s="68">
        <f t="shared" ref="M41:M51" si="7">I41-K41</f>
        <v>0</v>
      </c>
      <c r="N41" s="397"/>
      <c r="O41" s="71">
        <f t="shared" ref="O41:O51" si="8">IFERROR(K41/I41,0)</f>
        <v>0</v>
      </c>
      <c r="P41" s="141"/>
      <c r="Q41" s="111"/>
      <c r="R41" s="65"/>
      <c r="S41" s="262"/>
      <c r="T41" s="343">
        <f t="shared" si="4"/>
        <v>0</v>
      </c>
      <c r="U41" s="339"/>
      <c r="V41" s="20"/>
      <c r="W41" s="339"/>
      <c r="X41" s="65"/>
      <c r="Y41" s="352"/>
      <c r="Z41" s="65"/>
      <c r="AA41" s="262"/>
      <c r="AB41" s="111"/>
      <c r="AC41" s="65"/>
      <c r="AD41" s="21"/>
      <c r="AE41" s="343">
        <f t="shared" si="5"/>
        <v>0</v>
      </c>
      <c r="AF41" s="339"/>
      <c r="AG41" s="20"/>
      <c r="AH41" s="339"/>
      <c r="AI41" s="65"/>
      <c r="AJ41" s="352"/>
      <c r="AK41" s="56"/>
    </row>
    <row r="42" spans="1:37" s="4" customFormat="1" ht="15.5" x14ac:dyDescent="0.35">
      <c r="A42" s="139" t="s">
        <v>15</v>
      </c>
      <c r="B42" s="231"/>
      <c r="C42" s="20"/>
      <c r="D42" s="33"/>
      <c r="E42" s="20"/>
      <c r="F42" s="140"/>
      <c r="G42" s="289"/>
      <c r="H42" s="417"/>
      <c r="I42" s="327">
        <f t="shared" si="6"/>
        <v>0</v>
      </c>
      <c r="J42" s="396"/>
      <c r="K42" s="70"/>
      <c r="L42" s="396"/>
      <c r="M42" s="68">
        <f t="shared" si="7"/>
        <v>0</v>
      </c>
      <c r="N42" s="397"/>
      <c r="O42" s="71">
        <f t="shared" si="8"/>
        <v>0</v>
      </c>
      <c r="P42" s="141"/>
      <c r="Q42" s="111"/>
      <c r="R42" s="65"/>
      <c r="S42" s="262"/>
      <c r="T42" s="343">
        <f t="shared" si="4"/>
        <v>0</v>
      </c>
      <c r="U42" s="339"/>
      <c r="V42" s="20"/>
      <c r="W42" s="339"/>
      <c r="X42" s="65"/>
      <c r="Y42" s="352"/>
      <c r="Z42" s="65"/>
      <c r="AA42" s="262"/>
      <c r="AB42" s="111"/>
      <c r="AC42" s="65"/>
      <c r="AD42" s="21"/>
      <c r="AE42" s="343">
        <f t="shared" si="5"/>
        <v>0</v>
      </c>
      <c r="AF42" s="339"/>
      <c r="AG42" s="20"/>
      <c r="AH42" s="339"/>
      <c r="AI42" s="65"/>
      <c r="AJ42" s="352"/>
      <c r="AK42" s="56"/>
    </row>
    <row r="43" spans="1:37" s="4" customFormat="1" ht="15.5" x14ac:dyDescent="0.35">
      <c r="A43" s="139" t="s">
        <v>15</v>
      </c>
      <c r="B43" s="231"/>
      <c r="C43" s="20"/>
      <c r="D43" s="33"/>
      <c r="E43" s="20"/>
      <c r="F43" s="140"/>
      <c r="G43" s="289"/>
      <c r="H43" s="417"/>
      <c r="I43" s="327">
        <f t="shared" si="6"/>
        <v>0</v>
      </c>
      <c r="J43" s="396"/>
      <c r="K43" s="70"/>
      <c r="L43" s="396"/>
      <c r="M43" s="68">
        <f t="shared" si="7"/>
        <v>0</v>
      </c>
      <c r="N43" s="397"/>
      <c r="O43" s="71">
        <f t="shared" si="8"/>
        <v>0</v>
      </c>
      <c r="P43" s="141"/>
      <c r="Q43" s="111"/>
      <c r="R43" s="65"/>
      <c r="S43" s="262"/>
      <c r="T43" s="343">
        <f t="shared" si="4"/>
        <v>0</v>
      </c>
      <c r="U43" s="339"/>
      <c r="V43" s="20"/>
      <c r="W43" s="339"/>
      <c r="X43" s="65"/>
      <c r="Y43" s="352"/>
      <c r="Z43" s="65"/>
      <c r="AA43" s="262"/>
      <c r="AB43" s="111"/>
      <c r="AC43" s="65"/>
      <c r="AD43" s="21"/>
      <c r="AE43" s="343">
        <f t="shared" si="5"/>
        <v>0</v>
      </c>
      <c r="AF43" s="339"/>
      <c r="AG43" s="20"/>
      <c r="AH43" s="339"/>
      <c r="AI43" s="65"/>
      <c r="AJ43" s="352"/>
      <c r="AK43" s="56"/>
    </row>
    <row r="44" spans="1:37" s="4" customFormat="1" ht="15.5" x14ac:dyDescent="0.35">
      <c r="A44" s="139" t="s">
        <v>15</v>
      </c>
      <c r="B44" s="231"/>
      <c r="C44" s="20"/>
      <c r="D44" s="33"/>
      <c r="E44" s="20"/>
      <c r="F44" s="140"/>
      <c r="G44" s="289"/>
      <c r="H44" s="417"/>
      <c r="I44" s="327">
        <f t="shared" si="6"/>
        <v>0</v>
      </c>
      <c r="J44" s="396"/>
      <c r="K44" s="70"/>
      <c r="L44" s="396"/>
      <c r="M44" s="68">
        <f t="shared" si="7"/>
        <v>0</v>
      </c>
      <c r="N44" s="397"/>
      <c r="O44" s="71">
        <f t="shared" si="8"/>
        <v>0</v>
      </c>
      <c r="P44" s="141"/>
      <c r="Q44" s="111"/>
      <c r="R44" s="65"/>
      <c r="S44" s="262"/>
      <c r="T44" s="343">
        <f t="shared" si="4"/>
        <v>0</v>
      </c>
      <c r="U44" s="339"/>
      <c r="V44" s="20"/>
      <c r="W44" s="339"/>
      <c r="X44" s="65"/>
      <c r="Y44" s="352"/>
      <c r="Z44" s="65"/>
      <c r="AA44" s="262"/>
      <c r="AB44" s="111"/>
      <c r="AC44" s="65"/>
      <c r="AD44" s="21"/>
      <c r="AE44" s="343">
        <f t="shared" si="5"/>
        <v>0</v>
      </c>
      <c r="AF44" s="339"/>
      <c r="AG44" s="20"/>
      <c r="AH44" s="339"/>
      <c r="AI44" s="65"/>
      <c r="AJ44" s="352"/>
      <c r="AK44" s="56"/>
    </row>
    <row r="45" spans="1:37" s="4" customFormat="1" ht="15.5" x14ac:dyDescent="0.35">
      <c r="A45" s="139" t="s">
        <v>15</v>
      </c>
      <c r="B45" s="231"/>
      <c r="C45" s="20"/>
      <c r="D45" s="33"/>
      <c r="E45" s="20"/>
      <c r="F45" s="140"/>
      <c r="G45" s="289"/>
      <c r="H45" s="417"/>
      <c r="I45" s="327">
        <f t="shared" si="6"/>
        <v>0</v>
      </c>
      <c r="J45" s="396"/>
      <c r="K45" s="70"/>
      <c r="L45" s="396"/>
      <c r="M45" s="68">
        <f t="shared" si="7"/>
        <v>0</v>
      </c>
      <c r="N45" s="397"/>
      <c r="O45" s="71">
        <f t="shared" si="8"/>
        <v>0</v>
      </c>
      <c r="P45" s="141"/>
      <c r="Q45" s="111"/>
      <c r="R45" s="65"/>
      <c r="S45" s="262"/>
      <c r="T45" s="343">
        <f t="shared" si="4"/>
        <v>0</v>
      </c>
      <c r="U45" s="339"/>
      <c r="V45" s="20"/>
      <c r="W45" s="339"/>
      <c r="X45" s="65"/>
      <c r="Y45" s="352"/>
      <c r="Z45" s="65"/>
      <c r="AA45" s="262"/>
      <c r="AB45" s="111"/>
      <c r="AC45" s="65"/>
      <c r="AD45" s="21"/>
      <c r="AE45" s="343">
        <f t="shared" si="5"/>
        <v>0</v>
      </c>
      <c r="AF45" s="339"/>
      <c r="AG45" s="20"/>
      <c r="AH45" s="339"/>
      <c r="AI45" s="65"/>
      <c r="AJ45" s="352"/>
      <c r="AK45" s="56"/>
    </row>
    <row r="46" spans="1:37" s="4" customFormat="1" ht="15.5" x14ac:dyDescent="0.35">
      <c r="A46" s="139" t="s">
        <v>15</v>
      </c>
      <c r="B46" s="231"/>
      <c r="C46" s="20"/>
      <c r="D46" s="33"/>
      <c r="E46" s="20"/>
      <c r="F46" s="140"/>
      <c r="G46" s="289"/>
      <c r="H46" s="417"/>
      <c r="I46" s="327">
        <f t="shared" si="6"/>
        <v>0</v>
      </c>
      <c r="J46" s="396"/>
      <c r="K46" s="70"/>
      <c r="L46" s="396"/>
      <c r="M46" s="68">
        <f t="shared" si="7"/>
        <v>0</v>
      </c>
      <c r="N46" s="397"/>
      <c r="O46" s="71">
        <f t="shared" si="8"/>
        <v>0</v>
      </c>
      <c r="P46" s="141"/>
      <c r="Q46" s="111"/>
      <c r="R46" s="65"/>
      <c r="S46" s="262"/>
      <c r="T46" s="343">
        <f t="shared" si="4"/>
        <v>0</v>
      </c>
      <c r="U46" s="339"/>
      <c r="V46" s="20"/>
      <c r="W46" s="339"/>
      <c r="X46" s="65"/>
      <c r="Y46" s="352"/>
      <c r="Z46" s="65"/>
      <c r="AA46" s="262"/>
      <c r="AB46" s="111"/>
      <c r="AC46" s="65"/>
      <c r="AD46" s="21"/>
      <c r="AE46" s="343">
        <f t="shared" si="5"/>
        <v>0</v>
      </c>
      <c r="AF46" s="339"/>
      <c r="AG46" s="20"/>
      <c r="AH46" s="339"/>
      <c r="AI46" s="65"/>
      <c r="AJ46" s="352"/>
      <c r="AK46" s="56"/>
    </row>
    <row r="47" spans="1:37" s="4" customFormat="1" ht="15.5" x14ac:dyDescent="0.35">
      <c r="A47" s="139" t="s">
        <v>15</v>
      </c>
      <c r="B47" s="231"/>
      <c r="C47" s="20"/>
      <c r="D47" s="33"/>
      <c r="E47" s="20"/>
      <c r="F47" s="140"/>
      <c r="G47" s="289"/>
      <c r="H47" s="417"/>
      <c r="I47" s="327">
        <f t="shared" si="6"/>
        <v>0</v>
      </c>
      <c r="J47" s="396"/>
      <c r="K47" s="70"/>
      <c r="L47" s="396"/>
      <c r="M47" s="68">
        <f t="shared" si="7"/>
        <v>0</v>
      </c>
      <c r="N47" s="397"/>
      <c r="O47" s="71">
        <f t="shared" si="8"/>
        <v>0</v>
      </c>
      <c r="P47" s="141"/>
      <c r="Q47" s="111"/>
      <c r="R47" s="65"/>
      <c r="S47" s="262"/>
      <c r="T47" s="343">
        <f t="shared" si="4"/>
        <v>0</v>
      </c>
      <c r="U47" s="339"/>
      <c r="V47" s="20"/>
      <c r="W47" s="339"/>
      <c r="X47" s="65"/>
      <c r="Y47" s="352"/>
      <c r="Z47" s="65"/>
      <c r="AA47" s="262"/>
      <c r="AB47" s="111"/>
      <c r="AC47" s="65"/>
      <c r="AD47" s="21"/>
      <c r="AE47" s="343">
        <f t="shared" si="5"/>
        <v>0</v>
      </c>
      <c r="AF47" s="339"/>
      <c r="AG47" s="20"/>
      <c r="AH47" s="339"/>
      <c r="AI47" s="65"/>
      <c r="AJ47" s="352"/>
      <c r="AK47" s="56"/>
    </row>
    <row r="48" spans="1:37" s="4" customFormat="1" ht="15.5" x14ac:dyDescent="0.35">
      <c r="A48" s="139" t="s">
        <v>15</v>
      </c>
      <c r="B48" s="231"/>
      <c r="C48" s="20"/>
      <c r="D48" s="33"/>
      <c r="E48" s="20"/>
      <c r="F48" s="140"/>
      <c r="G48" s="289"/>
      <c r="H48" s="417"/>
      <c r="I48" s="327">
        <f t="shared" si="6"/>
        <v>0</v>
      </c>
      <c r="J48" s="396"/>
      <c r="K48" s="70"/>
      <c r="L48" s="396"/>
      <c r="M48" s="68">
        <f t="shared" si="7"/>
        <v>0</v>
      </c>
      <c r="N48" s="397"/>
      <c r="O48" s="71">
        <f t="shared" si="8"/>
        <v>0</v>
      </c>
      <c r="P48" s="141"/>
      <c r="Q48" s="111"/>
      <c r="R48" s="65"/>
      <c r="S48" s="262"/>
      <c r="T48" s="343">
        <f t="shared" si="4"/>
        <v>0</v>
      </c>
      <c r="U48" s="339"/>
      <c r="V48" s="20"/>
      <c r="W48" s="339"/>
      <c r="X48" s="65"/>
      <c r="Y48" s="352"/>
      <c r="Z48" s="65"/>
      <c r="AA48" s="262"/>
      <c r="AB48" s="111"/>
      <c r="AC48" s="65"/>
      <c r="AD48" s="21"/>
      <c r="AE48" s="343">
        <f t="shared" si="5"/>
        <v>0</v>
      </c>
      <c r="AF48" s="339"/>
      <c r="AG48" s="20"/>
      <c r="AH48" s="339"/>
      <c r="AI48" s="65"/>
      <c r="AJ48" s="352"/>
      <c r="AK48" s="56"/>
    </row>
    <row r="49" spans="1:37" s="4" customFormat="1" ht="15.5" x14ac:dyDescent="0.35">
      <c r="A49" s="139" t="s">
        <v>15</v>
      </c>
      <c r="B49" s="231"/>
      <c r="C49" s="20"/>
      <c r="D49" s="33"/>
      <c r="E49" s="20"/>
      <c r="F49" s="140"/>
      <c r="G49" s="289"/>
      <c r="H49" s="417"/>
      <c r="I49" s="327">
        <f t="shared" si="6"/>
        <v>0</v>
      </c>
      <c r="J49" s="396"/>
      <c r="K49" s="70"/>
      <c r="L49" s="396"/>
      <c r="M49" s="68">
        <f t="shared" si="7"/>
        <v>0</v>
      </c>
      <c r="N49" s="397"/>
      <c r="O49" s="71">
        <f t="shared" si="8"/>
        <v>0</v>
      </c>
      <c r="P49" s="141"/>
      <c r="Q49" s="111"/>
      <c r="R49" s="65"/>
      <c r="S49" s="262"/>
      <c r="T49" s="343">
        <f t="shared" si="4"/>
        <v>0</v>
      </c>
      <c r="U49" s="339"/>
      <c r="V49" s="20"/>
      <c r="W49" s="339"/>
      <c r="X49" s="65"/>
      <c r="Y49" s="352"/>
      <c r="Z49" s="65"/>
      <c r="AA49" s="262"/>
      <c r="AB49" s="111"/>
      <c r="AC49" s="65"/>
      <c r="AD49" s="21"/>
      <c r="AE49" s="343">
        <f t="shared" si="5"/>
        <v>0</v>
      </c>
      <c r="AF49" s="339"/>
      <c r="AG49" s="20"/>
      <c r="AH49" s="339"/>
      <c r="AI49" s="65"/>
      <c r="AJ49" s="352"/>
      <c r="AK49" s="56"/>
    </row>
    <row r="50" spans="1:37" s="4" customFormat="1" ht="15.5" x14ac:dyDescent="0.35">
      <c r="A50" s="139" t="s">
        <v>15</v>
      </c>
      <c r="B50" s="231"/>
      <c r="C50" s="20"/>
      <c r="D50" s="33"/>
      <c r="E50" s="20"/>
      <c r="F50" s="140"/>
      <c r="G50" s="289"/>
      <c r="H50" s="417"/>
      <c r="I50" s="327">
        <f t="shared" si="6"/>
        <v>0</v>
      </c>
      <c r="J50" s="396"/>
      <c r="K50" s="70"/>
      <c r="L50" s="396"/>
      <c r="M50" s="68">
        <f t="shared" si="7"/>
        <v>0</v>
      </c>
      <c r="N50" s="397"/>
      <c r="O50" s="71">
        <f t="shared" si="8"/>
        <v>0</v>
      </c>
      <c r="P50" s="141"/>
      <c r="Q50" s="111"/>
      <c r="R50" s="65"/>
      <c r="S50" s="262"/>
      <c r="T50" s="343">
        <f t="shared" si="4"/>
        <v>0</v>
      </c>
      <c r="U50" s="339"/>
      <c r="V50" s="20"/>
      <c r="W50" s="339"/>
      <c r="X50" s="65"/>
      <c r="Y50" s="352"/>
      <c r="Z50" s="65"/>
      <c r="AA50" s="262"/>
      <c r="AB50" s="111"/>
      <c r="AC50" s="65"/>
      <c r="AD50" s="21"/>
      <c r="AE50" s="343">
        <f t="shared" si="5"/>
        <v>0</v>
      </c>
      <c r="AF50" s="339"/>
      <c r="AG50" s="20"/>
      <c r="AH50" s="339"/>
      <c r="AI50" s="65"/>
      <c r="AJ50" s="352"/>
      <c r="AK50" s="56"/>
    </row>
    <row r="51" spans="1:37" s="4" customFormat="1" ht="15.5" x14ac:dyDescent="0.35">
      <c r="A51" s="139" t="s">
        <v>15</v>
      </c>
      <c r="B51" s="231"/>
      <c r="C51" s="20"/>
      <c r="D51" s="33"/>
      <c r="E51" s="20"/>
      <c r="F51" s="140"/>
      <c r="G51" s="289"/>
      <c r="H51" s="417"/>
      <c r="I51" s="327">
        <f t="shared" si="6"/>
        <v>0</v>
      </c>
      <c r="J51" s="396"/>
      <c r="K51" s="70"/>
      <c r="L51" s="396"/>
      <c r="M51" s="68">
        <f t="shared" si="7"/>
        <v>0</v>
      </c>
      <c r="N51" s="397"/>
      <c r="O51" s="71">
        <f t="shared" si="8"/>
        <v>0</v>
      </c>
      <c r="P51" s="141"/>
      <c r="Q51" s="111"/>
      <c r="R51" s="65"/>
      <c r="S51" s="262"/>
      <c r="T51" s="343">
        <f t="shared" si="4"/>
        <v>0</v>
      </c>
      <c r="U51" s="339"/>
      <c r="V51" s="20"/>
      <c r="W51" s="339"/>
      <c r="X51" s="65"/>
      <c r="Y51" s="352"/>
      <c r="Z51" s="65"/>
      <c r="AA51" s="262"/>
      <c r="AB51" s="111"/>
      <c r="AC51" s="65"/>
      <c r="AD51" s="21"/>
      <c r="AE51" s="343">
        <f t="shared" si="5"/>
        <v>0</v>
      </c>
      <c r="AF51" s="339"/>
      <c r="AG51" s="20"/>
      <c r="AH51" s="339"/>
      <c r="AI51" s="65"/>
      <c r="AJ51" s="352"/>
      <c r="AK51" s="56"/>
    </row>
    <row r="52" spans="1:37" s="4" customFormat="1" ht="15.5" x14ac:dyDescent="0.35">
      <c r="A52" s="139" t="s">
        <v>15</v>
      </c>
      <c r="B52" s="231"/>
      <c r="C52" s="20"/>
      <c r="D52" s="33"/>
      <c r="E52" s="20"/>
      <c r="F52" s="140"/>
      <c r="G52" s="289"/>
      <c r="H52" s="417"/>
      <c r="I52" s="327">
        <f t="shared" si="2"/>
        <v>0</v>
      </c>
      <c r="J52" s="396"/>
      <c r="K52" s="70"/>
      <c r="L52" s="396"/>
      <c r="M52" s="68">
        <f t="shared" si="1"/>
        <v>0</v>
      </c>
      <c r="N52" s="397"/>
      <c r="O52" s="71">
        <f t="shared" si="3"/>
        <v>0</v>
      </c>
      <c r="P52" s="141"/>
      <c r="Q52" s="111"/>
      <c r="R52" s="65"/>
      <c r="S52" s="262"/>
      <c r="T52" s="343">
        <f t="shared" si="4"/>
        <v>0</v>
      </c>
      <c r="U52" s="339"/>
      <c r="V52" s="20"/>
      <c r="W52" s="339"/>
      <c r="X52" s="65"/>
      <c r="Y52" s="352"/>
      <c r="Z52" s="65"/>
      <c r="AA52" s="262"/>
      <c r="AB52" s="111"/>
      <c r="AC52" s="65"/>
      <c r="AD52" s="21"/>
      <c r="AE52" s="343">
        <f t="shared" si="5"/>
        <v>0</v>
      </c>
      <c r="AF52" s="339"/>
      <c r="AG52" s="20"/>
      <c r="AH52" s="339"/>
      <c r="AI52" s="65"/>
      <c r="AJ52" s="352"/>
      <c r="AK52" s="56"/>
    </row>
    <row r="53" spans="1:37" s="4" customFormat="1" ht="15.5" x14ac:dyDescent="0.35">
      <c r="A53" s="139" t="s">
        <v>15</v>
      </c>
      <c r="B53" s="231"/>
      <c r="C53" s="20"/>
      <c r="D53" s="33"/>
      <c r="E53" s="20"/>
      <c r="F53" s="140"/>
      <c r="G53" s="289"/>
      <c r="H53" s="417"/>
      <c r="I53" s="327">
        <f t="shared" si="2"/>
        <v>0</v>
      </c>
      <c r="J53" s="396"/>
      <c r="K53" s="70"/>
      <c r="L53" s="396"/>
      <c r="M53" s="68">
        <f t="shared" si="1"/>
        <v>0</v>
      </c>
      <c r="N53" s="397"/>
      <c r="O53" s="71">
        <f t="shared" si="3"/>
        <v>0</v>
      </c>
      <c r="P53" s="141"/>
      <c r="Q53" s="111"/>
      <c r="R53" s="65"/>
      <c r="S53" s="262"/>
      <c r="T53" s="343">
        <f t="shared" si="4"/>
        <v>0</v>
      </c>
      <c r="U53" s="339"/>
      <c r="V53" s="20"/>
      <c r="W53" s="339"/>
      <c r="X53" s="65"/>
      <c r="Y53" s="352"/>
      <c r="Z53" s="65"/>
      <c r="AA53" s="262"/>
      <c r="AB53" s="111"/>
      <c r="AC53" s="65"/>
      <c r="AD53" s="21"/>
      <c r="AE53" s="343">
        <f t="shared" si="5"/>
        <v>0</v>
      </c>
      <c r="AF53" s="339"/>
      <c r="AG53" s="20"/>
      <c r="AH53" s="339"/>
      <c r="AI53" s="65"/>
      <c r="AJ53" s="352"/>
      <c r="AK53" s="56"/>
    </row>
    <row r="54" spans="1:37" s="4" customFormat="1" ht="15.5" x14ac:dyDescent="0.35">
      <c r="A54" s="139" t="s">
        <v>15</v>
      </c>
      <c r="B54" s="231"/>
      <c r="C54" s="20"/>
      <c r="D54" s="33"/>
      <c r="E54" s="20"/>
      <c r="F54" s="140"/>
      <c r="G54" s="289"/>
      <c r="H54" s="417"/>
      <c r="I54" s="327">
        <f t="shared" si="2"/>
        <v>0</v>
      </c>
      <c r="J54" s="396"/>
      <c r="K54" s="70"/>
      <c r="L54" s="396"/>
      <c r="M54" s="68">
        <f t="shared" si="1"/>
        <v>0</v>
      </c>
      <c r="N54" s="397"/>
      <c r="O54" s="71">
        <f t="shared" si="3"/>
        <v>0</v>
      </c>
      <c r="P54" s="141"/>
      <c r="Q54" s="111"/>
      <c r="R54" s="65"/>
      <c r="S54" s="262"/>
      <c r="T54" s="343">
        <f t="shared" si="4"/>
        <v>0</v>
      </c>
      <c r="U54" s="339"/>
      <c r="V54" s="20"/>
      <c r="W54" s="339"/>
      <c r="X54" s="65"/>
      <c r="Y54" s="352"/>
      <c r="Z54" s="65"/>
      <c r="AA54" s="262"/>
      <c r="AB54" s="111"/>
      <c r="AC54" s="65"/>
      <c r="AD54" s="21"/>
      <c r="AE54" s="343">
        <f t="shared" si="5"/>
        <v>0</v>
      </c>
      <c r="AF54" s="339"/>
      <c r="AG54" s="20"/>
      <c r="AH54" s="339"/>
      <c r="AI54" s="65"/>
      <c r="AJ54" s="352"/>
      <c r="AK54" s="56"/>
    </row>
    <row r="55" spans="1:37" s="4" customFormat="1" ht="15.5" x14ac:dyDescent="0.35">
      <c r="A55" s="139" t="s">
        <v>15</v>
      </c>
      <c r="B55" s="231"/>
      <c r="C55" s="20"/>
      <c r="D55" s="33"/>
      <c r="E55" s="20"/>
      <c r="F55" s="140"/>
      <c r="G55" s="289"/>
      <c r="H55" s="417"/>
      <c r="I55" s="327">
        <f t="shared" si="2"/>
        <v>0</v>
      </c>
      <c r="J55" s="396"/>
      <c r="K55" s="70"/>
      <c r="L55" s="396"/>
      <c r="M55" s="68">
        <f t="shared" si="1"/>
        <v>0</v>
      </c>
      <c r="N55" s="397"/>
      <c r="O55" s="71">
        <f t="shared" si="3"/>
        <v>0</v>
      </c>
      <c r="P55" s="141"/>
      <c r="Q55" s="111"/>
      <c r="R55" s="65"/>
      <c r="S55" s="262"/>
      <c r="T55" s="343">
        <f t="shared" si="4"/>
        <v>0</v>
      </c>
      <c r="U55" s="339"/>
      <c r="V55" s="20"/>
      <c r="W55" s="339"/>
      <c r="X55" s="65"/>
      <c r="Y55" s="352"/>
      <c r="Z55" s="65"/>
      <c r="AA55" s="262"/>
      <c r="AB55" s="111"/>
      <c r="AC55" s="65"/>
      <c r="AD55" s="21"/>
      <c r="AE55" s="343">
        <f t="shared" si="5"/>
        <v>0</v>
      </c>
      <c r="AF55" s="339"/>
      <c r="AG55" s="20"/>
      <c r="AH55" s="339"/>
      <c r="AI55" s="65"/>
      <c r="AJ55" s="352"/>
      <c r="AK55" s="56"/>
    </row>
    <row r="56" spans="1:37" s="4" customFormat="1" ht="15.5" x14ac:dyDescent="0.35">
      <c r="A56" s="139" t="s">
        <v>15</v>
      </c>
      <c r="B56" s="231"/>
      <c r="C56" s="20"/>
      <c r="D56" s="33"/>
      <c r="E56" s="20"/>
      <c r="F56" s="140"/>
      <c r="G56" s="289"/>
      <c r="H56" s="417"/>
      <c r="I56" s="327">
        <f t="shared" si="2"/>
        <v>0</v>
      </c>
      <c r="J56" s="396"/>
      <c r="K56" s="70"/>
      <c r="L56" s="396"/>
      <c r="M56" s="68">
        <f t="shared" si="1"/>
        <v>0</v>
      </c>
      <c r="N56" s="397"/>
      <c r="O56" s="71">
        <f t="shared" si="3"/>
        <v>0</v>
      </c>
      <c r="P56" s="141"/>
      <c r="Q56" s="111"/>
      <c r="R56" s="65"/>
      <c r="S56" s="262"/>
      <c r="T56" s="343">
        <f t="shared" si="4"/>
        <v>0</v>
      </c>
      <c r="U56" s="339"/>
      <c r="V56" s="20"/>
      <c r="W56" s="339"/>
      <c r="X56" s="65"/>
      <c r="Y56" s="352"/>
      <c r="Z56" s="65"/>
      <c r="AA56" s="262"/>
      <c r="AB56" s="111"/>
      <c r="AC56" s="65"/>
      <c r="AD56" s="21"/>
      <c r="AE56" s="343">
        <f t="shared" si="5"/>
        <v>0</v>
      </c>
      <c r="AF56" s="339"/>
      <c r="AG56" s="20"/>
      <c r="AH56" s="339"/>
      <c r="AI56" s="65"/>
      <c r="AJ56" s="352"/>
      <c r="AK56" s="56"/>
    </row>
    <row r="57" spans="1:37" s="4" customFormat="1" ht="15.5" x14ac:dyDescent="0.35">
      <c r="A57" s="139" t="s">
        <v>15</v>
      </c>
      <c r="B57" s="231"/>
      <c r="C57" s="20"/>
      <c r="D57" s="33"/>
      <c r="E57" s="20"/>
      <c r="F57" s="140"/>
      <c r="G57" s="289"/>
      <c r="H57" s="417"/>
      <c r="I57" s="327">
        <f t="shared" si="2"/>
        <v>0</v>
      </c>
      <c r="J57" s="396"/>
      <c r="K57" s="70"/>
      <c r="L57" s="396"/>
      <c r="M57" s="68">
        <f t="shared" si="1"/>
        <v>0</v>
      </c>
      <c r="N57" s="397"/>
      <c r="O57" s="71">
        <f t="shared" si="3"/>
        <v>0</v>
      </c>
      <c r="P57" s="141"/>
      <c r="Q57" s="111"/>
      <c r="R57" s="65"/>
      <c r="S57" s="262"/>
      <c r="T57" s="343">
        <f t="shared" si="4"/>
        <v>0</v>
      </c>
      <c r="U57" s="339"/>
      <c r="V57" s="20"/>
      <c r="W57" s="339"/>
      <c r="X57" s="65"/>
      <c r="Y57" s="352"/>
      <c r="Z57" s="65"/>
      <c r="AA57" s="262"/>
      <c r="AB57" s="111"/>
      <c r="AC57" s="65"/>
      <c r="AD57" s="21"/>
      <c r="AE57" s="343">
        <f t="shared" si="5"/>
        <v>0</v>
      </c>
      <c r="AF57" s="339"/>
      <c r="AG57" s="20"/>
      <c r="AH57" s="339"/>
      <c r="AI57" s="65"/>
      <c r="AJ57" s="352"/>
      <c r="AK57" s="56"/>
    </row>
    <row r="58" spans="1:37" s="4" customFormat="1" ht="15.5" x14ac:dyDescent="0.35">
      <c r="A58" s="139" t="s">
        <v>15</v>
      </c>
      <c r="B58" s="231"/>
      <c r="C58" s="20"/>
      <c r="D58" s="33"/>
      <c r="E58" s="20"/>
      <c r="F58" s="140"/>
      <c r="G58" s="289"/>
      <c r="H58" s="417"/>
      <c r="I58" s="327">
        <f t="shared" si="2"/>
        <v>0</v>
      </c>
      <c r="J58" s="396"/>
      <c r="K58" s="70"/>
      <c r="L58" s="396"/>
      <c r="M58" s="68">
        <f t="shared" si="1"/>
        <v>0</v>
      </c>
      <c r="N58" s="397"/>
      <c r="O58" s="71">
        <f t="shared" si="3"/>
        <v>0</v>
      </c>
      <c r="P58" s="141"/>
      <c r="Q58" s="111"/>
      <c r="R58" s="65"/>
      <c r="S58" s="262"/>
      <c r="T58" s="343">
        <f t="shared" si="4"/>
        <v>0</v>
      </c>
      <c r="U58" s="339"/>
      <c r="V58" s="20"/>
      <c r="W58" s="339"/>
      <c r="X58" s="65"/>
      <c r="Y58" s="352"/>
      <c r="Z58" s="65"/>
      <c r="AA58" s="262"/>
      <c r="AB58" s="111"/>
      <c r="AC58" s="65"/>
      <c r="AD58" s="21"/>
      <c r="AE58" s="343">
        <f t="shared" si="5"/>
        <v>0</v>
      </c>
      <c r="AF58" s="339"/>
      <c r="AG58" s="20"/>
      <c r="AH58" s="339"/>
      <c r="AI58" s="65"/>
      <c r="AJ58" s="352"/>
      <c r="AK58" s="56"/>
    </row>
    <row r="59" spans="1:37" s="4" customFormat="1" ht="15.5" x14ac:dyDescent="0.35">
      <c r="A59" s="139" t="s">
        <v>15</v>
      </c>
      <c r="B59" s="231"/>
      <c r="C59" s="20"/>
      <c r="D59" s="33"/>
      <c r="E59" s="20"/>
      <c r="F59" s="140"/>
      <c r="G59" s="289"/>
      <c r="H59" s="417"/>
      <c r="I59" s="327">
        <f t="shared" si="2"/>
        <v>0</v>
      </c>
      <c r="J59" s="396"/>
      <c r="K59" s="70"/>
      <c r="L59" s="396"/>
      <c r="M59" s="68">
        <f t="shared" si="1"/>
        <v>0</v>
      </c>
      <c r="N59" s="397"/>
      <c r="O59" s="71">
        <f t="shared" si="3"/>
        <v>0</v>
      </c>
      <c r="P59" s="141"/>
      <c r="Q59" s="111"/>
      <c r="R59" s="65"/>
      <c r="S59" s="262"/>
      <c r="T59" s="343">
        <f t="shared" si="4"/>
        <v>0</v>
      </c>
      <c r="U59" s="339"/>
      <c r="V59" s="20"/>
      <c r="W59" s="339"/>
      <c r="X59" s="65"/>
      <c r="Y59" s="352"/>
      <c r="Z59" s="65"/>
      <c r="AA59" s="262"/>
      <c r="AB59" s="111"/>
      <c r="AC59" s="65"/>
      <c r="AD59" s="21"/>
      <c r="AE59" s="343">
        <f t="shared" si="5"/>
        <v>0</v>
      </c>
      <c r="AF59" s="339"/>
      <c r="AG59" s="20"/>
      <c r="AH59" s="339"/>
      <c r="AI59" s="65"/>
      <c r="AJ59" s="352"/>
      <c r="AK59" s="56"/>
    </row>
    <row r="60" spans="1:37" s="4" customFormat="1" ht="15.5" x14ac:dyDescent="0.35">
      <c r="A60" s="139" t="s">
        <v>15</v>
      </c>
      <c r="B60" s="231"/>
      <c r="C60" s="20"/>
      <c r="D60" s="33"/>
      <c r="E60" s="20"/>
      <c r="F60" s="140"/>
      <c r="G60" s="289"/>
      <c r="H60" s="417"/>
      <c r="I60" s="327">
        <f t="shared" si="2"/>
        <v>0</v>
      </c>
      <c r="J60" s="396"/>
      <c r="K60" s="70"/>
      <c r="L60" s="396"/>
      <c r="M60" s="68">
        <f t="shared" si="1"/>
        <v>0</v>
      </c>
      <c r="N60" s="397"/>
      <c r="O60" s="71">
        <f t="shared" si="3"/>
        <v>0</v>
      </c>
      <c r="P60" s="141"/>
      <c r="Q60" s="111"/>
      <c r="R60" s="65"/>
      <c r="S60" s="262"/>
      <c r="T60" s="343">
        <f t="shared" si="4"/>
        <v>0</v>
      </c>
      <c r="U60" s="339"/>
      <c r="V60" s="20"/>
      <c r="W60" s="339"/>
      <c r="X60" s="65"/>
      <c r="Y60" s="352"/>
      <c r="Z60" s="65"/>
      <c r="AA60" s="262"/>
      <c r="AB60" s="111"/>
      <c r="AC60" s="65"/>
      <c r="AD60" s="21"/>
      <c r="AE60" s="343">
        <f t="shared" si="5"/>
        <v>0</v>
      </c>
      <c r="AF60" s="339"/>
      <c r="AG60" s="20"/>
      <c r="AH60" s="339"/>
      <c r="AI60" s="65"/>
      <c r="AJ60" s="352"/>
      <c r="AK60" s="56"/>
    </row>
    <row r="61" spans="1:37" s="4" customFormat="1" ht="15.5" x14ac:dyDescent="0.35">
      <c r="A61" s="139" t="s">
        <v>15</v>
      </c>
      <c r="B61" s="231"/>
      <c r="C61" s="20"/>
      <c r="D61" s="33"/>
      <c r="E61" s="20"/>
      <c r="F61" s="140"/>
      <c r="G61" s="289"/>
      <c r="H61" s="417"/>
      <c r="I61" s="327">
        <f t="shared" si="2"/>
        <v>0</v>
      </c>
      <c r="J61" s="396"/>
      <c r="K61" s="70"/>
      <c r="L61" s="396"/>
      <c r="M61" s="68">
        <f t="shared" si="1"/>
        <v>0</v>
      </c>
      <c r="N61" s="397"/>
      <c r="O61" s="71">
        <f t="shared" si="3"/>
        <v>0</v>
      </c>
      <c r="P61" s="141"/>
      <c r="Q61" s="111"/>
      <c r="R61" s="65"/>
      <c r="S61" s="262"/>
      <c r="T61" s="343">
        <f t="shared" si="4"/>
        <v>0</v>
      </c>
      <c r="U61" s="339"/>
      <c r="V61" s="20"/>
      <c r="W61" s="339"/>
      <c r="X61" s="65"/>
      <c r="Y61" s="352"/>
      <c r="Z61" s="65"/>
      <c r="AA61" s="262"/>
      <c r="AB61" s="111"/>
      <c r="AC61" s="65"/>
      <c r="AD61" s="21"/>
      <c r="AE61" s="343">
        <f t="shared" si="5"/>
        <v>0</v>
      </c>
      <c r="AF61" s="339"/>
      <c r="AG61" s="20"/>
      <c r="AH61" s="339"/>
      <c r="AI61" s="65"/>
      <c r="AJ61" s="352"/>
      <c r="AK61" s="56"/>
    </row>
    <row r="62" spans="1:37" s="4" customFormat="1" ht="15.5" x14ac:dyDescent="0.35">
      <c r="A62" s="139" t="s">
        <v>15</v>
      </c>
      <c r="B62" s="231"/>
      <c r="C62" s="20"/>
      <c r="D62" s="33"/>
      <c r="E62" s="20"/>
      <c r="F62" s="140"/>
      <c r="G62" s="289"/>
      <c r="H62" s="417"/>
      <c r="I62" s="327">
        <f t="shared" si="2"/>
        <v>0</v>
      </c>
      <c r="J62" s="396"/>
      <c r="K62" s="70"/>
      <c r="L62" s="396"/>
      <c r="M62" s="68">
        <f t="shared" si="1"/>
        <v>0</v>
      </c>
      <c r="N62" s="397"/>
      <c r="O62" s="71">
        <f t="shared" si="3"/>
        <v>0</v>
      </c>
      <c r="P62" s="141"/>
      <c r="Q62" s="111"/>
      <c r="R62" s="65"/>
      <c r="S62" s="262"/>
      <c r="T62" s="343">
        <f t="shared" si="4"/>
        <v>0</v>
      </c>
      <c r="U62" s="339"/>
      <c r="V62" s="20"/>
      <c r="W62" s="339"/>
      <c r="X62" s="65"/>
      <c r="Y62" s="352"/>
      <c r="Z62" s="65"/>
      <c r="AA62" s="262"/>
      <c r="AB62" s="111"/>
      <c r="AC62" s="65"/>
      <c r="AD62" s="21"/>
      <c r="AE62" s="343">
        <f t="shared" si="5"/>
        <v>0</v>
      </c>
      <c r="AF62" s="339"/>
      <c r="AG62" s="20"/>
      <c r="AH62" s="339"/>
      <c r="AI62" s="65"/>
      <c r="AJ62" s="352"/>
      <c r="AK62" s="56"/>
    </row>
    <row r="63" spans="1:37" s="4" customFormat="1" ht="15.5" x14ac:dyDescent="0.35">
      <c r="A63" s="139" t="s">
        <v>15</v>
      </c>
      <c r="B63" s="231"/>
      <c r="C63" s="20"/>
      <c r="D63" s="33"/>
      <c r="E63" s="20"/>
      <c r="F63" s="140"/>
      <c r="G63" s="289"/>
      <c r="H63" s="417"/>
      <c r="I63" s="327">
        <f t="shared" si="2"/>
        <v>0</v>
      </c>
      <c r="J63" s="396"/>
      <c r="K63" s="70"/>
      <c r="L63" s="396"/>
      <c r="M63" s="68">
        <f t="shared" si="1"/>
        <v>0</v>
      </c>
      <c r="N63" s="397"/>
      <c r="O63" s="71">
        <f t="shared" si="3"/>
        <v>0</v>
      </c>
      <c r="P63" s="141"/>
      <c r="Q63" s="111"/>
      <c r="R63" s="65"/>
      <c r="S63" s="262"/>
      <c r="T63" s="343">
        <f t="shared" si="4"/>
        <v>0</v>
      </c>
      <c r="U63" s="339"/>
      <c r="V63" s="20"/>
      <c r="W63" s="339"/>
      <c r="X63" s="65"/>
      <c r="Y63" s="352"/>
      <c r="Z63" s="65"/>
      <c r="AA63" s="262"/>
      <c r="AB63" s="111"/>
      <c r="AC63" s="65"/>
      <c r="AD63" s="21"/>
      <c r="AE63" s="343">
        <f t="shared" si="5"/>
        <v>0</v>
      </c>
      <c r="AF63" s="339"/>
      <c r="AG63" s="20"/>
      <c r="AH63" s="339"/>
      <c r="AI63" s="65"/>
      <c r="AJ63" s="352"/>
      <c r="AK63" s="56"/>
    </row>
    <row r="64" spans="1:37" s="325" customFormat="1" ht="18.5" x14ac:dyDescent="0.45">
      <c r="A64" s="238" t="s">
        <v>38</v>
      </c>
      <c r="B64" s="323"/>
      <c r="C64" s="54">
        <f>SUM(C13:C63)</f>
        <v>0</v>
      </c>
      <c r="D64" s="317"/>
      <c r="E64" s="54">
        <f>SUM(E13:E63)</f>
        <v>0</v>
      </c>
      <c r="F64" s="318"/>
      <c r="G64" s="319">
        <f>SUM(G13:G63)</f>
        <v>0</v>
      </c>
      <c r="H64" s="419"/>
      <c r="I64" s="53">
        <f>SUM(I13:I63)</f>
        <v>0</v>
      </c>
      <c r="J64" s="400"/>
      <c r="K64" s="54">
        <f>SUM(K13:K63)</f>
        <v>0</v>
      </c>
      <c r="L64" s="320"/>
      <c r="M64" s="54">
        <f>SUM(M13:M63)</f>
        <v>0</v>
      </c>
      <c r="N64" s="50"/>
      <c r="O64" s="324"/>
      <c r="P64" s="49"/>
      <c r="Q64" s="321">
        <f>SUM(Q13:Q63)</f>
        <v>0</v>
      </c>
      <c r="R64" s="321">
        <f>SUM(R13:R63)</f>
        <v>0</v>
      </c>
      <c r="S64" s="322"/>
      <c r="T64" s="53">
        <f>SUM(T13:T63)</f>
        <v>0</v>
      </c>
      <c r="U64" s="353"/>
      <c r="V64" s="54">
        <f>SUM(V13:V63)</f>
        <v>0</v>
      </c>
      <c r="W64" s="353"/>
      <c r="X64" s="54">
        <f>SUM(X13:X63)</f>
        <v>0</v>
      </c>
      <c r="Y64" s="353"/>
      <c r="Z64" s="349">
        <f>SUM(Z13:Z63)</f>
        <v>0</v>
      </c>
      <c r="AA64" s="322"/>
      <c r="AB64" s="321">
        <f>SUM(AB13:AB63)</f>
        <v>0</v>
      </c>
      <c r="AC64" s="321">
        <f>SUM(AC13:AC63)</f>
        <v>0</v>
      </c>
      <c r="AD64" s="49"/>
      <c r="AE64" s="53">
        <f>SUM(AE13:AE63)</f>
        <v>0</v>
      </c>
      <c r="AF64" s="353"/>
      <c r="AG64" s="54">
        <f>SUM(AG13:AG63)</f>
        <v>0</v>
      </c>
      <c r="AH64" s="353"/>
      <c r="AI64" s="54">
        <f>SUM(AI13:AI63)</f>
        <v>0</v>
      </c>
      <c r="AJ64" s="353"/>
      <c r="AK64" s="349">
        <f>SUM(AK13:AK63)</f>
        <v>0</v>
      </c>
    </row>
    <row r="65" spans="1:37" s="63" customFormat="1" ht="8" customHeight="1" x14ac:dyDescent="0.35">
      <c r="A65" s="239"/>
      <c r="B65" s="232"/>
      <c r="C65" s="60"/>
      <c r="D65" s="59"/>
      <c r="E65" s="60"/>
      <c r="F65" s="40"/>
      <c r="G65" s="290"/>
      <c r="H65" s="420"/>
      <c r="I65" s="62"/>
      <c r="J65" s="401"/>
      <c r="K65" s="60"/>
      <c r="L65" s="312"/>
      <c r="M65" s="60"/>
      <c r="N65" s="52"/>
      <c r="O65" s="61"/>
      <c r="P65" s="57"/>
      <c r="Q65" s="112"/>
      <c r="R65" s="112"/>
      <c r="S65" s="263"/>
      <c r="T65" s="62"/>
      <c r="U65" s="353"/>
      <c r="V65" s="60"/>
      <c r="W65" s="353"/>
      <c r="X65" s="60"/>
      <c r="Y65" s="353"/>
      <c r="Z65" s="61"/>
      <c r="AA65" s="263"/>
      <c r="AB65" s="112"/>
      <c r="AC65" s="112"/>
      <c r="AD65" s="57"/>
      <c r="AE65" s="62"/>
      <c r="AF65" s="353"/>
      <c r="AG65" s="60"/>
      <c r="AH65" s="353"/>
      <c r="AI65" s="60"/>
      <c r="AJ65" s="353"/>
      <c r="AK65" s="61"/>
    </row>
    <row r="66" spans="1:37" s="67" customFormat="1" ht="16" thickBot="1" x14ac:dyDescent="0.4">
      <c r="A66" s="240" t="s">
        <v>12</v>
      </c>
      <c r="B66" s="66"/>
      <c r="C66" s="233">
        <f>IFERROR(C23/C64,0)</f>
        <v>0</v>
      </c>
      <c r="D66" s="234"/>
      <c r="E66" s="233">
        <f>IFERROR(E23/E64,0)</f>
        <v>0</v>
      </c>
      <c r="F66" s="64"/>
      <c r="G66" s="291">
        <f>IFERROR(G23/G64,0)</f>
        <v>0</v>
      </c>
      <c r="H66" s="420"/>
      <c r="I66" s="316">
        <f>IFERROR(I23/I64,0)</f>
        <v>0</v>
      </c>
      <c r="J66" s="402"/>
      <c r="K66" s="292">
        <f>IFERROR(K23/K64,0)</f>
        <v>0</v>
      </c>
      <c r="L66" s="313"/>
      <c r="M66" s="91"/>
      <c r="N66" s="314"/>
      <c r="O66" s="293"/>
      <c r="Q66" s="341">
        <f>IFERROR(Q23/Q64,0)</f>
        <v>0</v>
      </c>
      <c r="R66" s="381"/>
      <c r="S66" s="336"/>
      <c r="T66" s="316">
        <f>IFERROR(T23/T64,0)</f>
        <v>0</v>
      </c>
      <c r="U66" s="351"/>
      <c r="V66" s="91"/>
      <c r="W66" s="407"/>
      <c r="X66" s="292">
        <f>IFERROR(X23/R23,0)</f>
        <v>0</v>
      </c>
      <c r="Y66" s="351"/>
      <c r="Z66" s="292">
        <f>IFERROR(Z23/R23,0)</f>
        <v>0</v>
      </c>
      <c r="AA66" s="264"/>
      <c r="AB66" s="341">
        <f>IFERROR(AB23/AB64,0)</f>
        <v>0</v>
      </c>
      <c r="AC66" s="381"/>
      <c r="AD66" s="57"/>
      <c r="AE66" s="316">
        <f>IFERROR(AE23/AE64,0)</f>
        <v>0</v>
      </c>
      <c r="AF66" s="351"/>
      <c r="AG66" s="91"/>
      <c r="AH66" s="407"/>
      <c r="AI66" s="292">
        <f>IFERROR(AI23/AC23,0)</f>
        <v>0</v>
      </c>
      <c r="AJ66" s="351"/>
      <c r="AK66" s="292">
        <f>IFERROR(AK23/AC23,0)</f>
        <v>0</v>
      </c>
    </row>
    <row r="67" spans="1:37" s="410" customFormat="1" ht="8" customHeight="1" thickBot="1" x14ac:dyDescent="0.4">
      <c r="A67" s="99"/>
      <c r="B67" s="404"/>
      <c r="C67" s="404"/>
      <c r="D67" s="408"/>
      <c r="E67" s="404"/>
      <c r="F67" s="39"/>
      <c r="G67" s="39"/>
      <c r="H67" s="416"/>
      <c r="I67" s="403"/>
      <c r="J67" s="39"/>
      <c r="K67" s="404"/>
      <c r="L67" s="39"/>
      <c r="M67" s="404"/>
      <c r="N67" s="404"/>
      <c r="O67" s="252"/>
      <c r="P67" s="67"/>
      <c r="Q67" s="405"/>
      <c r="R67" s="252"/>
      <c r="S67" s="57"/>
      <c r="T67" s="405"/>
      <c r="U67" s="409"/>
      <c r="V67" s="404"/>
      <c r="W67" s="409"/>
      <c r="X67" s="404"/>
      <c r="Y67" s="409"/>
      <c r="Z67" s="252"/>
      <c r="AA67" s="57"/>
      <c r="AB67" s="405"/>
      <c r="AC67" s="252"/>
      <c r="AD67" s="57"/>
      <c r="AE67" s="405"/>
      <c r="AF67" s="409"/>
      <c r="AG67" s="404"/>
      <c r="AH67" s="409"/>
      <c r="AI67" s="404"/>
      <c r="AJ67" s="409"/>
      <c r="AK67" s="252"/>
    </row>
    <row r="68" spans="1:37" s="410" customFormat="1" ht="15.5" x14ac:dyDescent="0.35">
      <c r="A68" s="411" t="s">
        <v>13</v>
      </c>
      <c r="B68" s="37"/>
      <c r="C68" s="37"/>
      <c r="D68" s="37"/>
      <c r="E68" s="37"/>
      <c r="F68" s="37"/>
      <c r="G68" s="37"/>
      <c r="H68" s="37"/>
      <c r="I68" s="37"/>
      <c r="J68" s="37"/>
      <c r="K68" s="37"/>
      <c r="L68" s="37"/>
      <c r="M68" s="37"/>
      <c r="N68" s="37"/>
      <c r="O68" s="37"/>
      <c r="P68" s="67"/>
      <c r="Q68" s="37"/>
      <c r="R68" s="37"/>
      <c r="S68" s="37"/>
      <c r="T68" s="37"/>
      <c r="U68" s="37"/>
      <c r="V68" s="37"/>
      <c r="W68" s="37"/>
      <c r="X68" s="37"/>
      <c r="Y68" s="37"/>
      <c r="Z68" s="37"/>
      <c r="AA68" s="37"/>
      <c r="AB68" s="37"/>
      <c r="AC68" s="37"/>
      <c r="AD68" s="57"/>
      <c r="AE68" s="37"/>
      <c r="AF68" s="37"/>
      <c r="AG68" s="37"/>
      <c r="AH68" s="37"/>
      <c r="AI68" s="37"/>
      <c r="AJ68" s="37"/>
      <c r="AK68" s="37"/>
    </row>
    <row r="69" spans="1:37" s="413" customFormat="1" ht="18.5" x14ac:dyDescent="0.45">
      <c r="A69" s="483" t="s">
        <v>146</v>
      </c>
      <c r="B69" s="483"/>
      <c r="C69" s="483"/>
      <c r="D69" s="483"/>
      <c r="E69" s="483"/>
      <c r="F69" s="483"/>
      <c r="G69" s="483"/>
      <c r="H69" s="483"/>
      <c r="I69" s="483"/>
      <c r="J69" s="483"/>
      <c r="K69" s="483"/>
      <c r="L69" s="483"/>
      <c r="M69" s="483"/>
      <c r="N69" s="483"/>
      <c r="O69" s="483"/>
      <c r="P69" s="483"/>
      <c r="Q69" s="483"/>
      <c r="R69" s="483"/>
      <c r="S69" s="483"/>
      <c r="T69" s="483"/>
      <c r="U69" s="483"/>
      <c r="V69" s="483"/>
      <c r="W69" s="483"/>
      <c r="X69" s="483"/>
      <c r="Y69" s="483"/>
      <c r="Z69" s="483"/>
      <c r="AA69" s="483"/>
      <c r="AB69" s="483"/>
      <c r="AC69" s="483"/>
      <c r="AD69" s="412"/>
      <c r="AE69" s="412"/>
      <c r="AF69" s="412"/>
      <c r="AG69" s="412"/>
      <c r="AH69" s="412"/>
      <c r="AI69" s="412"/>
      <c r="AJ69" s="412"/>
      <c r="AK69" s="412"/>
    </row>
    <row r="70" spans="1:37" s="413" customFormat="1" ht="42" customHeight="1" x14ac:dyDescent="0.45">
      <c r="A70" s="465" t="s">
        <v>147</v>
      </c>
      <c r="B70" s="465"/>
      <c r="C70" s="465"/>
      <c r="D70" s="465"/>
      <c r="E70" s="465"/>
      <c r="F70" s="465"/>
      <c r="G70" s="465"/>
      <c r="H70" s="465"/>
      <c r="I70" s="465"/>
      <c r="J70" s="465"/>
      <c r="K70" s="465"/>
      <c r="L70" s="465"/>
      <c r="M70" s="465"/>
      <c r="N70" s="465"/>
      <c r="O70" s="465"/>
      <c r="P70" s="465"/>
      <c r="Q70" s="465"/>
      <c r="R70" s="465"/>
      <c r="S70" s="465"/>
      <c r="T70" s="465"/>
      <c r="U70" s="465"/>
      <c r="V70" s="465"/>
      <c r="W70" s="465"/>
      <c r="X70" s="465"/>
      <c r="Y70" s="465"/>
      <c r="Z70" s="465"/>
      <c r="AA70" s="465"/>
      <c r="AB70" s="465"/>
      <c r="AC70" s="465"/>
      <c r="AD70" s="412"/>
      <c r="AE70" s="412"/>
      <c r="AF70" s="412"/>
      <c r="AG70" s="412"/>
      <c r="AH70" s="412"/>
      <c r="AI70" s="412"/>
      <c r="AJ70" s="412"/>
      <c r="AK70" s="412"/>
    </row>
    <row r="71" spans="1:37" s="413" customFormat="1" ht="13.5" customHeight="1" thickBot="1" x14ac:dyDescent="0.4">
      <c r="A71" s="414"/>
      <c r="B71" s="415"/>
      <c r="C71" s="415"/>
      <c r="D71" s="415"/>
      <c r="E71" s="415"/>
      <c r="F71" s="415"/>
      <c r="G71" s="415"/>
      <c r="H71" s="415"/>
      <c r="I71" s="415"/>
      <c r="J71" s="415"/>
      <c r="K71" s="415"/>
      <c r="L71" s="415"/>
      <c r="M71" s="415"/>
      <c r="N71" s="415"/>
      <c r="O71" s="415"/>
      <c r="P71" s="415"/>
      <c r="Q71" s="415"/>
      <c r="R71" s="415"/>
      <c r="S71" s="415"/>
      <c r="T71" s="415"/>
      <c r="U71" s="415"/>
      <c r="V71" s="415"/>
      <c r="W71" s="415"/>
      <c r="X71" s="415"/>
      <c r="Y71" s="415"/>
      <c r="Z71" s="415"/>
      <c r="AA71" s="415"/>
      <c r="AB71" s="415"/>
      <c r="AC71" s="415"/>
      <c r="AD71" s="415"/>
      <c r="AE71" s="415"/>
      <c r="AF71" s="415"/>
      <c r="AG71" s="415"/>
      <c r="AH71" s="415"/>
      <c r="AI71" s="415"/>
      <c r="AJ71" s="415"/>
      <c r="AK71" s="415"/>
    </row>
    <row r="72" spans="1:37" s="79" customFormat="1" ht="68" customHeight="1" thickBot="1" x14ac:dyDescent="0.35">
      <c r="A72" s="440" t="s">
        <v>17</v>
      </c>
      <c r="B72" s="121"/>
      <c r="C72" s="366" t="s">
        <v>94</v>
      </c>
      <c r="D72" s="97"/>
      <c r="E72" s="366" t="s">
        <v>96</v>
      </c>
      <c r="F72" s="39"/>
      <c r="G72" s="441" t="s">
        <v>95</v>
      </c>
      <c r="H72" s="416"/>
      <c r="I72" s="294" t="s">
        <v>112</v>
      </c>
      <c r="J72" s="295"/>
      <c r="K72" s="294" t="s">
        <v>114</v>
      </c>
      <c r="L72" s="295"/>
      <c r="M72" s="294" t="s">
        <v>48</v>
      </c>
      <c r="N72" s="296"/>
      <c r="O72" s="297" t="s">
        <v>47</v>
      </c>
      <c r="P72" s="29"/>
      <c r="Q72" s="363" t="s">
        <v>101</v>
      </c>
      <c r="R72" s="363" t="s">
        <v>97</v>
      </c>
      <c r="S72" s="261"/>
      <c r="T72" s="368" t="s">
        <v>130</v>
      </c>
      <c r="U72" s="337"/>
      <c r="V72" s="370" t="s">
        <v>131</v>
      </c>
      <c r="W72" s="337"/>
      <c r="X72" s="370" t="s">
        <v>133</v>
      </c>
      <c r="Y72" s="337"/>
      <c r="Z72" s="369" t="s">
        <v>134</v>
      </c>
      <c r="AA72" s="261"/>
      <c r="AB72" s="371" t="s">
        <v>102</v>
      </c>
      <c r="AC72" s="371" t="s">
        <v>98</v>
      </c>
      <c r="AD72" s="38"/>
      <c r="AE72" s="376" t="s">
        <v>135</v>
      </c>
      <c r="AF72" s="377"/>
      <c r="AG72" s="378" t="s">
        <v>136</v>
      </c>
      <c r="AH72" s="377"/>
      <c r="AI72" s="378" t="s">
        <v>137</v>
      </c>
      <c r="AJ72" s="377"/>
      <c r="AK72" s="379" t="s">
        <v>138</v>
      </c>
    </row>
    <row r="73" spans="1:37" s="4" customFormat="1" ht="31" x14ac:dyDescent="0.35">
      <c r="A73" s="131" t="s">
        <v>116</v>
      </c>
      <c r="B73" s="142"/>
      <c r="C73" s="230"/>
      <c r="D73" s="144"/>
      <c r="E73" s="145"/>
      <c r="F73" s="146"/>
      <c r="G73" s="148"/>
      <c r="H73" s="416"/>
      <c r="I73" s="147"/>
      <c r="J73" s="396"/>
      <c r="K73" s="147"/>
      <c r="L73" s="146"/>
      <c r="M73" s="145"/>
      <c r="N73" s="146"/>
      <c r="O73" s="148"/>
      <c r="P73" s="149"/>
      <c r="Q73" s="143"/>
      <c r="R73" s="143"/>
      <c r="S73" s="265"/>
      <c r="T73" s="143"/>
      <c r="U73" s="338"/>
      <c r="V73" s="145"/>
      <c r="W73" s="346"/>
      <c r="X73" s="348"/>
      <c r="Y73" s="350"/>
      <c r="Z73" s="348"/>
      <c r="AA73" s="265"/>
      <c r="AB73" s="150"/>
      <c r="AC73" s="150"/>
      <c r="AD73" s="8"/>
      <c r="AE73" s="143"/>
      <c r="AF73" s="338"/>
      <c r="AG73" s="145"/>
      <c r="AH73" s="346"/>
      <c r="AI73" s="348"/>
      <c r="AJ73" s="350"/>
      <c r="AK73" s="380"/>
    </row>
    <row r="74" spans="1:37" s="4" customFormat="1" ht="15.5" x14ac:dyDescent="0.35">
      <c r="A74" s="102" t="s">
        <v>39</v>
      </c>
      <c r="B74" s="142"/>
      <c r="C74" s="80"/>
      <c r="D74" s="152"/>
      <c r="E74" s="80"/>
      <c r="F74" s="153"/>
      <c r="G74" s="330"/>
      <c r="H74" s="416"/>
      <c r="I74" s="154">
        <f>G74</f>
        <v>0</v>
      </c>
      <c r="J74" s="396"/>
      <c r="K74" s="406"/>
      <c r="L74" s="156"/>
      <c r="M74" s="155">
        <f>I74-K74</f>
        <v>0</v>
      </c>
      <c r="N74" s="156"/>
      <c r="O74" s="71">
        <f>IFERROR(K74/I74,0)</f>
        <v>0</v>
      </c>
      <c r="P74" s="141"/>
      <c r="Q74" s="27"/>
      <c r="R74" s="27"/>
      <c r="S74" s="266"/>
      <c r="T74" s="343">
        <f>Q74</f>
        <v>0</v>
      </c>
      <c r="U74" s="339"/>
      <c r="V74" s="20"/>
      <c r="W74" s="347"/>
      <c r="X74" s="362"/>
      <c r="Y74" s="351"/>
      <c r="Z74" s="362"/>
      <c r="AA74" s="266"/>
      <c r="AB74" s="111"/>
      <c r="AC74" s="111"/>
      <c r="AD74" s="8"/>
      <c r="AE74" s="343">
        <f>AB74</f>
        <v>0</v>
      </c>
      <c r="AF74" s="339"/>
      <c r="AG74" s="20"/>
      <c r="AH74" s="347"/>
      <c r="AI74" s="362"/>
      <c r="AJ74" s="351"/>
      <c r="AK74" s="387"/>
    </row>
    <row r="75" spans="1:37" s="4" customFormat="1" ht="15.5" x14ac:dyDescent="0.35">
      <c r="A75" s="102" t="s">
        <v>39</v>
      </c>
      <c r="B75" s="142"/>
      <c r="C75" s="80"/>
      <c r="D75" s="152"/>
      <c r="E75" s="80"/>
      <c r="F75" s="153"/>
      <c r="G75" s="330"/>
      <c r="H75" s="416"/>
      <c r="I75" s="154">
        <f t="shared" ref="I75:I83" si="9">G75</f>
        <v>0</v>
      </c>
      <c r="J75" s="396"/>
      <c r="K75" s="406"/>
      <c r="L75" s="156"/>
      <c r="M75" s="155">
        <f>I75-K75</f>
        <v>0</v>
      </c>
      <c r="N75" s="156"/>
      <c r="O75" s="71">
        <f t="shared" ref="O75:O138" si="10">IFERROR(K75/I75,0)</f>
        <v>0</v>
      </c>
      <c r="P75" s="141"/>
      <c r="Q75" s="27"/>
      <c r="R75" s="27"/>
      <c r="S75" s="266"/>
      <c r="T75" s="343">
        <f t="shared" ref="T75:T138" si="11">Q75</f>
        <v>0</v>
      </c>
      <c r="U75" s="339"/>
      <c r="V75" s="20"/>
      <c r="W75" s="347"/>
      <c r="X75" s="362"/>
      <c r="Y75" s="351"/>
      <c r="Z75" s="362"/>
      <c r="AA75" s="266"/>
      <c r="AB75" s="111"/>
      <c r="AC75" s="111"/>
      <c r="AD75" s="8"/>
      <c r="AE75" s="343">
        <f t="shared" ref="AE75:AE83" si="12">AB75</f>
        <v>0</v>
      </c>
      <c r="AF75" s="339"/>
      <c r="AG75" s="20"/>
      <c r="AH75" s="347"/>
      <c r="AI75" s="362"/>
      <c r="AJ75" s="351"/>
      <c r="AK75" s="387"/>
    </row>
    <row r="76" spans="1:37" s="4" customFormat="1" ht="15.5" x14ac:dyDescent="0.35">
      <c r="A76" s="102" t="s">
        <v>39</v>
      </c>
      <c r="B76" s="142"/>
      <c r="C76" s="80"/>
      <c r="D76" s="152"/>
      <c r="E76" s="80"/>
      <c r="F76" s="153"/>
      <c r="G76" s="330"/>
      <c r="H76" s="416"/>
      <c r="I76" s="154">
        <f t="shared" si="9"/>
        <v>0</v>
      </c>
      <c r="J76" s="396"/>
      <c r="K76" s="406"/>
      <c r="L76" s="156"/>
      <c r="M76" s="155">
        <f t="shared" ref="M76:M83" si="13">I76-K76</f>
        <v>0</v>
      </c>
      <c r="N76" s="156"/>
      <c r="O76" s="71">
        <f t="shared" si="10"/>
        <v>0</v>
      </c>
      <c r="P76" s="141"/>
      <c r="Q76" s="27"/>
      <c r="R76" s="27"/>
      <c r="S76" s="266"/>
      <c r="T76" s="343">
        <f t="shared" si="11"/>
        <v>0</v>
      </c>
      <c r="U76" s="339"/>
      <c r="V76" s="20"/>
      <c r="W76" s="347"/>
      <c r="X76" s="362"/>
      <c r="Y76" s="351"/>
      <c r="Z76" s="362"/>
      <c r="AA76" s="266"/>
      <c r="AB76" s="111"/>
      <c r="AC76" s="111"/>
      <c r="AD76" s="8"/>
      <c r="AE76" s="343">
        <f t="shared" si="12"/>
        <v>0</v>
      </c>
      <c r="AF76" s="339"/>
      <c r="AG76" s="20"/>
      <c r="AH76" s="347"/>
      <c r="AI76" s="362"/>
      <c r="AJ76" s="351"/>
      <c r="AK76" s="387"/>
    </row>
    <row r="77" spans="1:37" s="4" customFormat="1" ht="15.5" x14ac:dyDescent="0.35">
      <c r="A77" s="102" t="s">
        <v>39</v>
      </c>
      <c r="B77" s="142"/>
      <c r="C77" s="80"/>
      <c r="D77" s="152"/>
      <c r="E77" s="80"/>
      <c r="F77" s="153"/>
      <c r="G77" s="330"/>
      <c r="H77" s="416"/>
      <c r="I77" s="154">
        <f t="shared" si="9"/>
        <v>0</v>
      </c>
      <c r="J77" s="396"/>
      <c r="K77" s="406"/>
      <c r="L77" s="156"/>
      <c r="M77" s="155">
        <f t="shared" si="13"/>
        <v>0</v>
      </c>
      <c r="N77" s="156"/>
      <c r="O77" s="71">
        <f t="shared" si="10"/>
        <v>0</v>
      </c>
      <c r="P77" s="141"/>
      <c r="Q77" s="27"/>
      <c r="R77" s="27"/>
      <c r="S77" s="266"/>
      <c r="T77" s="343">
        <f t="shared" si="11"/>
        <v>0</v>
      </c>
      <c r="U77" s="339"/>
      <c r="V77" s="20"/>
      <c r="W77" s="347"/>
      <c r="X77" s="362"/>
      <c r="Y77" s="351"/>
      <c r="Z77" s="362"/>
      <c r="AA77" s="266"/>
      <c r="AB77" s="111"/>
      <c r="AC77" s="111"/>
      <c r="AD77" s="8"/>
      <c r="AE77" s="343">
        <f t="shared" si="12"/>
        <v>0</v>
      </c>
      <c r="AF77" s="339"/>
      <c r="AG77" s="20"/>
      <c r="AH77" s="347"/>
      <c r="AI77" s="362"/>
      <c r="AJ77" s="351"/>
      <c r="AK77" s="387"/>
    </row>
    <row r="78" spans="1:37" s="4" customFormat="1" ht="15.5" x14ac:dyDescent="0.35">
      <c r="A78" s="102" t="s">
        <v>39</v>
      </c>
      <c r="B78" s="142"/>
      <c r="C78" s="80"/>
      <c r="D78" s="152"/>
      <c r="E78" s="80"/>
      <c r="F78" s="153"/>
      <c r="G78" s="330"/>
      <c r="H78" s="416"/>
      <c r="I78" s="154">
        <f t="shared" si="9"/>
        <v>0</v>
      </c>
      <c r="J78" s="396"/>
      <c r="K78" s="406"/>
      <c r="L78" s="156"/>
      <c r="M78" s="155">
        <f t="shared" si="13"/>
        <v>0</v>
      </c>
      <c r="N78" s="156"/>
      <c r="O78" s="71">
        <f t="shared" si="10"/>
        <v>0</v>
      </c>
      <c r="P78" s="141"/>
      <c r="Q78" s="27"/>
      <c r="R78" s="27"/>
      <c r="S78" s="266"/>
      <c r="T78" s="343">
        <f t="shared" si="11"/>
        <v>0</v>
      </c>
      <c r="U78" s="339"/>
      <c r="V78" s="20"/>
      <c r="W78" s="347"/>
      <c r="X78" s="362"/>
      <c r="Y78" s="351"/>
      <c r="Z78" s="362"/>
      <c r="AA78" s="266"/>
      <c r="AB78" s="111"/>
      <c r="AC78" s="111"/>
      <c r="AD78" s="8"/>
      <c r="AE78" s="343">
        <f t="shared" si="12"/>
        <v>0</v>
      </c>
      <c r="AF78" s="339"/>
      <c r="AG78" s="20"/>
      <c r="AH78" s="347"/>
      <c r="AI78" s="362"/>
      <c r="AJ78" s="351"/>
      <c r="AK78" s="387"/>
    </row>
    <row r="79" spans="1:37" s="4" customFormat="1" ht="15.5" x14ac:dyDescent="0.35">
      <c r="A79" s="102" t="s">
        <v>39</v>
      </c>
      <c r="B79" s="142"/>
      <c r="C79" s="80"/>
      <c r="D79" s="152"/>
      <c r="E79" s="80"/>
      <c r="F79" s="153"/>
      <c r="G79" s="330"/>
      <c r="H79" s="416"/>
      <c r="I79" s="154">
        <f t="shared" si="9"/>
        <v>0</v>
      </c>
      <c r="J79" s="396"/>
      <c r="K79" s="406"/>
      <c r="L79" s="156"/>
      <c r="M79" s="155">
        <f t="shared" si="13"/>
        <v>0</v>
      </c>
      <c r="N79" s="156"/>
      <c r="O79" s="71">
        <f t="shared" si="10"/>
        <v>0</v>
      </c>
      <c r="P79" s="141"/>
      <c r="Q79" s="27"/>
      <c r="R79" s="27"/>
      <c r="S79" s="266"/>
      <c r="T79" s="343">
        <f t="shared" si="11"/>
        <v>0</v>
      </c>
      <c r="U79" s="339"/>
      <c r="V79" s="20"/>
      <c r="W79" s="347"/>
      <c r="X79" s="362"/>
      <c r="Y79" s="351"/>
      <c r="Z79" s="362"/>
      <c r="AA79" s="266"/>
      <c r="AB79" s="111"/>
      <c r="AC79" s="111"/>
      <c r="AD79" s="8"/>
      <c r="AE79" s="343">
        <f t="shared" si="12"/>
        <v>0</v>
      </c>
      <c r="AF79" s="339"/>
      <c r="AG79" s="20"/>
      <c r="AH79" s="347"/>
      <c r="AI79" s="362"/>
      <c r="AJ79" s="351"/>
      <c r="AK79" s="387"/>
    </row>
    <row r="80" spans="1:37" s="4" customFormat="1" ht="15.5" x14ac:dyDescent="0.35">
      <c r="A80" s="102" t="s">
        <v>39</v>
      </c>
      <c r="B80" s="142"/>
      <c r="C80" s="80"/>
      <c r="D80" s="152"/>
      <c r="E80" s="80"/>
      <c r="F80" s="153"/>
      <c r="G80" s="330"/>
      <c r="H80" s="416"/>
      <c r="I80" s="154">
        <f t="shared" si="9"/>
        <v>0</v>
      </c>
      <c r="J80" s="396"/>
      <c r="K80" s="406"/>
      <c r="L80" s="156"/>
      <c r="M80" s="155">
        <f t="shared" si="13"/>
        <v>0</v>
      </c>
      <c r="N80" s="156"/>
      <c r="O80" s="71">
        <f t="shared" si="10"/>
        <v>0</v>
      </c>
      <c r="P80" s="141"/>
      <c r="Q80" s="27"/>
      <c r="R80" s="27"/>
      <c r="S80" s="266"/>
      <c r="T80" s="343">
        <f t="shared" si="11"/>
        <v>0</v>
      </c>
      <c r="U80" s="339"/>
      <c r="V80" s="20"/>
      <c r="W80" s="347"/>
      <c r="X80" s="362"/>
      <c r="Y80" s="351"/>
      <c r="Z80" s="362"/>
      <c r="AA80" s="266"/>
      <c r="AB80" s="111"/>
      <c r="AC80" s="111"/>
      <c r="AD80" s="8"/>
      <c r="AE80" s="343">
        <f t="shared" si="12"/>
        <v>0</v>
      </c>
      <c r="AF80" s="339"/>
      <c r="AG80" s="20"/>
      <c r="AH80" s="347"/>
      <c r="AI80" s="362"/>
      <c r="AJ80" s="351"/>
      <c r="AK80" s="387"/>
    </row>
    <row r="81" spans="1:37" s="4" customFormat="1" ht="15.5" x14ac:dyDescent="0.35">
      <c r="A81" s="102" t="s">
        <v>39</v>
      </c>
      <c r="B81" s="142"/>
      <c r="C81" s="80"/>
      <c r="D81" s="157"/>
      <c r="E81" s="80"/>
      <c r="F81" s="153"/>
      <c r="G81" s="330"/>
      <c r="H81" s="416"/>
      <c r="I81" s="154">
        <f t="shared" si="9"/>
        <v>0</v>
      </c>
      <c r="J81" s="396"/>
      <c r="K81" s="406"/>
      <c r="L81" s="156"/>
      <c r="M81" s="155">
        <f t="shared" si="13"/>
        <v>0</v>
      </c>
      <c r="N81" s="156"/>
      <c r="O81" s="71">
        <f t="shared" si="10"/>
        <v>0</v>
      </c>
      <c r="P81" s="141"/>
      <c r="Q81" s="27"/>
      <c r="R81" s="27"/>
      <c r="S81" s="266"/>
      <c r="T81" s="343">
        <f t="shared" si="11"/>
        <v>0</v>
      </c>
      <c r="U81" s="339"/>
      <c r="V81" s="20"/>
      <c r="W81" s="347"/>
      <c r="X81" s="362"/>
      <c r="Y81" s="351"/>
      <c r="Z81" s="362"/>
      <c r="AA81" s="266"/>
      <c r="AB81" s="111"/>
      <c r="AC81" s="111"/>
      <c r="AD81" s="8"/>
      <c r="AE81" s="343">
        <f t="shared" si="12"/>
        <v>0</v>
      </c>
      <c r="AF81" s="339"/>
      <c r="AG81" s="20"/>
      <c r="AH81" s="347"/>
      <c r="AI81" s="362"/>
      <c r="AJ81" s="351"/>
      <c r="AK81" s="387"/>
    </row>
    <row r="82" spans="1:37" s="4" customFormat="1" ht="15.5" x14ac:dyDescent="0.35">
      <c r="A82" s="102" t="s">
        <v>39</v>
      </c>
      <c r="B82" s="142"/>
      <c r="C82" s="80"/>
      <c r="D82" s="157"/>
      <c r="E82" s="80"/>
      <c r="F82" s="153"/>
      <c r="G82" s="330"/>
      <c r="H82" s="416"/>
      <c r="I82" s="154">
        <f t="shared" si="9"/>
        <v>0</v>
      </c>
      <c r="J82" s="396"/>
      <c r="K82" s="406"/>
      <c r="L82" s="156"/>
      <c r="M82" s="155">
        <f t="shared" si="13"/>
        <v>0</v>
      </c>
      <c r="N82" s="156"/>
      <c r="O82" s="71">
        <f t="shared" si="10"/>
        <v>0</v>
      </c>
      <c r="P82" s="141"/>
      <c r="Q82" s="27"/>
      <c r="R82" s="27"/>
      <c r="S82" s="266"/>
      <c r="T82" s="343">
        <f t="shared" si="11"/>
        <v>0</v>
      </c>
      <c r="U82" s="339"/>
      <c r="V82" s="20"/>
      <c r="W82" s="347"/>
      <c r="X82" s="362"/>
      <c r="Y82" s="351"/>
      <c r="Z82" s="362"/>
      <c r="AA82" s="266"/>
      <c r="AB82" s="111"/>
      <c r="AC82" s="111"/>
      <c r="AD82" s="8"/>
      <c r="AE82" s="343">
        <f t="shared" si="12"/>
        <v>0</v>
      </c>
      <c r="AF82" s="339"/>
      <c r="AG82" s="20"/>
      <c r="AH82" s="347"/>
      <c r="AI82" s="362"/>
      <c r="AJ82" s="351"/>
      <c r="AK82" s="387"/>
    </row>
    <row r="83" spans="1:37" s="4" customFormat="1" ht="15.5" x14ac:dyDescent="0.35">
      <c r="A83" s="102" t="s">
        <v>39</v>
      </c>
      <c r="B83" s="142"/>
      <c r="C83" s="80"/>
      <c r="D83" s="157"/>
      <c r="E83" s="80"/>
      <c r="F83" s="153"/>
      <c r="G83" s="330"/>
      <c r="H83" s="416"/>
      <c r="I83" s="154">
        <f t="shared" si="9"/>
        <v>0</v>
      </c>
      <c r="J83" s="396"/>
      <c r="K83" s="406"/>
      <c r="L83" s="156"/>
      <c r="M83" s="155">
        <f t="shared" si="13"/>
        <v>0</v>
      </c>
      <c r="N83" s="156"/>
      <c r="O83" s="71">
        <f t="shared" si="10"/>
        <v>0</v>
      </c>
      <c r="P83" s="141"/>
      <c r="Q83" s="27"/>
      <c r="R83" s="27"/>
      <c r="S83" s="266"/>
      <c r="T83" s="343">
        <f t="shared" si="11"/>
        <v>0</v>
      </c>
      <c r="U83" s="339"/>
      <c r="V83" s="20"/>
      <c r="W83" s="347"/>
      <c r="X83" s="362"/>
      <c r="Y83" s="351"/>
      <c r="Z83" s="362"/>
      <c r="AA83" s="266"/>
      <c r="AB83" s="111"/>
      <c r="AC83" s="111"/>
      <c r="AD83" s="8"/>
      <c r="AE83" s="343">
        <f t="shared" si="12"/>
        <v>0</v>
      </c>
      <c r="AF83" s="339"/>
      <c r="AG83" s="20"/>
      <c r="AH83" s="347"/>
      <c r="AI83" s="362"/>
      <c r="AJ83" s="351"/>
      <c r="AK83" s="387"/>
    </row>
    <row r="84" spans="1:37" s="74" customFormat="1" ht="15.5" x14ac:dyDescent="0.35">
      <c r="A84" s="95" t="s">
        <v>42</v>
      </c>
      <c r="B84" s="158"/>
      <c r="C84" s="161">
        <f>SUM(C74:C83)</f>
        <v>0</v>
      </c>
      <c r="D84" s="160"/>
      <c r="E84" s="161">
        <f>SUM(E74:E83)</f>
        <v>0</v>
      </c>
      <c r="F84" s="162"/>
      <c r="G84" s="253">
        <f>SUM(G74:G83)</f>
        <v>0</v>
      </c>
      <c r="H84" s="416"/>
      <c r="I84" s="163">
        <f>SUM(I74:I83)</f>
        <v>0</v>
      </c>
      <c r="J84" s="396"/>
      <c r="K84" s="163">
        <f>SUM(K74:K83)</f>
        <v>0</v>
      </c>
      <c r="L84" s="162"/>
      <c r="M84" s="161">
        <f>SUM(M74:M83)</f>
        <v>0</v>
      </c>
      <c r="N84" s="162"/>
      <c r="O84" s="71">
        <f t="shared" si="10"/>
        <v>0</v>
      </c>
      <c r="P84" s="164"/>
      <c r="Q84" s="159">
        <f>SUM(Q74:Q83)</f>
        <v>0</v>
      </c>
      <c r="R84" s="159">
        <f>SUM(R74:R83)</f>
        <v>0</v>
      </c>
      <c r="S84" s="267"/>
      <c r="T84" s="185">
        <f t="shared" si="11"/>
        <v>0</v>
      </c>
      <c r="U84" s="339"/>
      <c r="V84" s="186">
        <f>SUM(V74:V83)</f>
        <v>0</v>
      </c>
      <c r="W84" s="347"/>
      <c r="X84" s="186">
        <f t="shared" ref="X84:Z84" si="14">SUM(X74:X83)</f>
        <v>0</v>
      </c>
      <c r="Y84" s="351"/>
      <c r="Z84" s="186">
        <f t="shared" si="14"/>
        <v>0</v>
      </c>
      <c r="AA84" s="267"/>
      <c r="AB84" s="165">
        <f>SUM(AB74:AB83)</f>
        <v>0</v>
      </c>
      <c r="AC84" s="165">
        <f>SUM(AC74:AC83)</f>
        <v>0</v>
      </c>
      <c r="AD84" s="73"/>
      <c r="AE84" s="185">
        <f>AB84</f>
        <v>0</v>
      </c>
      <c r="AF84" s="339"/>
      <c r="AG84" s="186">
        <f>SUM(AG74:AG83)</f>
        <v>0</v>
      </c>
      <c r="AH84" s="347"/>
      <c r="AI84" s="186">
        <f t="shared" ref="AI84:AK84" si="15">SUM(AI74:AI83)</f>
        <v>0</v>
      </c>
      <c r="AJ84" s="351"/>
      <c r="AK84" s="333">
        <f t="shared" si="15"/>
        <v>0</v>
      </c>
    </row>
    <row r="85" spans="1:37" s="4" customFormat="1" ht="15.5" x14ac:dyDescent="0.35">
      <c r="A85" s="130" t="s">
        <v>117</v>
      </c>
      <c r="B85" s="142"/>
      <c r="C85" s="168"/>
      <c r="D85" s="167"/>
      <c r="E85" s="168"/>
      <c r="F85" s="146"/>
      <c r="G85" s="254"/>
      <c r="H85" s="416"/>
      <c r="I85" s="169"/>
      <c r="J85" s="396"/>
      <c r="K85" s="169"/>
      <c r="L85" s="146"/>
      <c r="M85" s="168"/>
      <c r="N85" s="146"/>
      <c r="O85" s="176"/>
      <c r="P85" s="149"/>
      <c r="Q85" s="166"/>
      <c r="R85" s="166"/>
      <c r="S85" s="265"/>
      <c r="T85" s="143"/>
      <c r="U85" s="338"/>
      <c r="V85" s="145"/>
      <c r="W85" s="347"/>
      <c r="X85" s="65"/>
      <c r="Y85" s="351"/>
      <c r="Z85" s="65"/>
      <c r="AA85" s="265"/>
      <c r="AB85" s="170"/>
      <c r="AC85" s="170"/>
      <c r="AD85" s="8"/>
      <c r="AE85" s="143"/>
      <c r="AF85" s="338"/>
      <c r="AG85" s="145"/>
      <c r="AH85" s="347"/>
      <c r="AI85" s="65"/>
      <c r="AJ85" s="351"/>
      <c r="AK85" s="56"/>
    </row>
    <row r="86" spans="1:37" s="4" customFormat="1" ht="15.5" x14ac:dyDescent="0.35">
      <c r="A86" s="102" t="s">
        <v>39</v>
      </c>
      <c r="B86" s="142"/>
      <c r="C86" s="80"/>
      <c r="D86" s="157"/>
      <c r="E86" s="80"/>
      <c r="F86" s="153"/>
      <c r="G86" s="330"/>
      <c r="H86" s="416"/>
      <c r="I86" s="154">
        <f>G86</f>
        <v>0</v>
      </c>
      <c r="J86" s="396"/>
      <c r="K86" s="406"/>
      <c r="L86" s="156"/>
      <c r="M86" s="155">
        <f>I86-K86</f>
        <v>0</v>
      </c>
      <c r="N86" s="156"/>
      <c r="O86" s="71">
        <f t="shared" si="10"/>
        <v>0</v>
      </c>
      <c r="P86" s="141"/>
      <c r="Q86" s="151"/>
      <c r="R86" s="151"/>
      <c r="S86" s="268"/>
      <c r="T86" s="343">
        <f t="shared" si="11"/>
        <v>0</v>
      </c>
      <c r="U86" s="339"/>
      <c r="V86" s="20"/>
      <c r="W86" s="347"/>
      <c r="X86" s="362"/>
      <c r="Y86" s="351"/>
      <c r="Z86" s="362"/>
      <c r="AA86" s="268"/>
      <c r="AB86" s="171"/>
      <c r="AC86" s="171"/>
      <c r="AD86" s="8"/>
      <c r="AE86" s="343">
        <f t="shared" ref="AE86:AE96" si="16">AB86</f>
        <v>0</v>
      </c>
      <c r="AF86" s="339"/>
      <c r="AG86" s="20"/>
      <c r="AH86" s="347"/>
      <c r="AI86" s="362"/>
      <c r="AJ86" s="351"/>
      <c r="AK86" s="387"/>
    </row>
    <row r="87" spans="1:37" s="4" customFormat="1" ht="15.5" x14ac:dyDescent="0.35">
      <c r="A87" s="102" t="s">
        <v>39</v>
      </c>
      <c r="B87" s="142"/>
      <c r="C87" s="80"/>
      <c r="D87" s="157"/>
      <c r="E87" s="80"/>
      <c r="F87" s="153"/>
      <c r="G87" s="330"/>
      <c r="H87" s="416"/>
      <c r="I87" s="154">
        <f t="shared" ref="I87:I95" si="17">G87</f>
        <v>0</v>
      </c>
      <c r="J87" s="396"/>
      <c r="K87" s="406"/>
      <c r="L87" s="156"/>
      <c r="M87" s="155">
        <f t="shared" ref="M87:M95" si="18">I87-K87</f>
        <v>0</v>
      </c>
      <c r="N87" s="156"/>
      <c r="O87" s="71">
        <f t="shared" si="10"/>
        <v>0</v>
      </c>
      <c r="P87" s="141"/>
      <c r="Q87" s="151"/>
      <c r="R87" s="151"/>
      <c r="S87" s="268"/>
      <c r="T87" s="343">
        <f t="shared" si="11"/>
        <v>0</v>
      </c>
      <c r="U87" s="339"/>
      <c r="V87" s="20"/>
      <c r="W87" s="347"/>
      <c r="X87" s="362"/>
      <c r="Y87" s="351"/>
      <c r="Z87" s="362"/>
      <c r="AA87" s="268"/>
      <c r="AB87" s="171"/>
      <c r="AC87" s="171"/>
      <c r="AD87" s="8"/>
      <c r="AE87" s="343">
        <f t="shared" si="16"/>
        <v>0</v>
      </c>
      <c r="AF87" s="339"/>
      <c r="AG87" s="20"/>
      <c r="AH87" s="347"/>
      <c r="AI87" s="362"/>
      <c r="AJ87" s="351"/>
      <c r="AK87" s="387"/>
    </row>
    <row r="88" spans="1:37" s="4" customFormat="1" ht="15.5" x14ac:dyDescent="0.35">
      <c r="A88" s="102" t="s">
        <v>39</v>
      </c>
      <c r="B88" s="142"/>
      <c r="C88" s="80"/>
      <c r="D88" s="157"/>
      <c r="E88" s="80"/>
      <c r="F88" s="153"/>
      <c r="G88" s="330"/>
      <c r="H88" s="416"/>
      <c r="I88" s="154">
        <f t="shared" si="17"/>
        <v>0</v>
      </c>
      <c r="J88" s="396"/>
      <c r="K88" s="406"/>
      <c r="L88" s="156"/>
      <c r="M88" s="155">
        <f t="shared" si="18"/>
        <v>0</v>
      </c>
      <c r="N88" s="156"/>
      <c r="O88" s="71">
        <f t="shared" si="10"/>
        <v>0</v>
      </c>
      <c r="P88" s="141"/>
      <c r="Q88" s="151"/>
      <c r="R88" s="151"/>
      <c r="S88" s="268"/>
      <c r="T88" s="343">
        <f t="shared" si="11"/>
        <v>0</v>
      </c>
      <c r="U88" s="339"/>
      <c r="V88" s="20"/>
      <c r="W88" s="347"/>
      <c r="X88" s="362"/>
      <c r="Y88" s="351"/>
      <c r="Z88" s="362"/>
      <c r="AA88" s="268"/>
      <c r="AB88" s="171"/>
      <c r="AC88" s="171"/>
      <c r="AD88" s="8"/>
      <c r="AE88" s="343">
        <f t="shared" si="16"/>
        <v>0</v>
      </c>
      <c r="AF88" s="339"/>
      <c r="AG88" s="20"/>
      <c r="AH88" s="347"/>
      <c r="AI88" s="362"/>
      <c r="AJ88" s="351"/>
      <c r="AK88" s="387"/>
    </row>
    <row r="89" spans="1:37" s="4" customFormat="1" ht="15.5" x14ac:dyDescent="0.35">
      <c r="A89" s="102" t="s">
        <v>39</v>
      </c>
      <c r="B89" s="142"/>
      <c r="C89" s="80"/>
      <c r="D89" s="157"/>
      <c r="E89" s="80"/>
      <c r="F89" s="153"/>
      <c r="G89" s="330"/>
      <c r="H89" s="416"/>
      <c r="I89" s="154">
        <f t="shared" si="17"/>
        <v>0</v>
      </c>
      <c r="J89" s="396"/>
      <c r="K89" s="406"/>
      <c r="L89" s="156"/>
      <c r="M89" s="155">
        <f t="shared" si="18"/>
        <v>0</v>
      </c>
      <c r="N89" s="156"/>
      <c r="O89" s="71">
        <f t="shared" si="10"/>
        <v>0</v>
      </c>
      <c r="P89" s="141"/>
      <c r="Q89" s="151"/>
      <c r="R89" s="151"/>
      <c r="S89" s="268"/>
      <c r="T89" s="343">
        <f t="shared" si="11"/>
        <v>0</v>
      </c>
      <c r="U89" s="339"/>
      <c r="V89" s="20"/>
      <c r="W89" s="347"/>
      <c r="X89" s="362"/>
      <c r="Y89" s="351"/>
      <c r="Z89" s="362"/>
      <c r="AA89" s="268"/>
      <c r="AB89" s="171"/>
      <c r="AC89" s="171"/>
      <c r="AD89" s="8"/>
      <c r="AE89" s="343">
        <f t="shared" si="16"/>
        <v>0</v>
      </c>
      <c r="AF89" s="339"/>
      <c r="AG89" s="20"/>
      <c r="AH89" s="347"/>
      <c r="AI89" s="362"/>
      <c r="AJ89" s="351"/>
      <c r="AK89" s="387"/>
    </row>
    <row r="90" spans="1:37" s="4" customFormat="1" ht="15.5" x14ac:dyDescent="0.35">
      <c r="A90" s="102" t="s">
        <v>39</v>
      </c>
      <c r="B90" s="142"/>
      <c r="C90" s="80"/>
      <c r="D90" s="157"/>
      <c r="E90" s="80"/>
      <c r="F90" s="153"/>
      <c r="G90" s="330"/>
      <c r="H90" s="416"/>
      <c r="I90" s="154">
        <f t="shared" si="17"/>
        <v>0</v>
      </c>
      <c r="J90" s="396"/>
      <c r="K90" s="406"/>
      <c r="L90" s="156"/>
      <c r="M90" s="155">
        <f t="shared" si="18"/>
        <v>0</v>
      </c>
      <c r="N90" s="156"/>
      <c r="O90" s="71">
        <f t="shared" si="10"/>
        <v>0</v>
      </c>
      <c r="P90" s="141"/>
      <c r="Q90" s="151"/>
      <c r="R90" s="151"/>
      <c r="S90" s="268"/>
      <c r="T90" s="343">
        <f t="shared" si="11"/>
        <v>0</v>
      </c>
      <c r="U90" s="339"/>
      <c r="V90" s="20"/>
      <c r="W90" s="347"/>
      <c r="X90" s="362"/>
      <c r="Y90" s="351"/>
      <c r="Z90" s="362"/>
      <c r="AA90" s="268"/>
      <c r="AB90" s="171"/>
      <c r="AC90" s="171"/>
      <c r="AD90" s="8"/>
      <c r="AE90" s="343">
        <f t="shared" si="16"/>
        <v>0</v>
      </c>
      <c r="AF90" s="339"/>
      <c r="AG90" s="20"/>
      <c r="AH90" s="347"/>
      <c r="AI90" s="362"/>
      <c r="AJ90" s="351"/>
      <c r="AK90" s="387"/>
    </row>
    <row r="91" spans="1:37" s="4" customFormat="1" ht="15.5" x14ac:dyDescent="0.35">
      <c r="A91" s="102" t="s">
        <v>39</v>
      </c>
      <c r="B91" s="142"/>
      <c r="C91" s="80"/>
      <c r="D91" s="157"/>
      <c r="E91" s="80"/>
      <c r="F91" s="153"/>
      <c r="G91" s="330"/>
      <c r="H91" s="416"/>
      <c r="I91" s="154">
        <f t="shared" si="17"/>
        <v>0</v>
      </c>
      <c r="J91" s="396"/>
      <c r="K91" s="406"/>
      <c r="L91" s="156"/>
      <c r="M91" s="155">
        <f t="shared" si="18"/>
        <v>0</v>
      </c>
      <c r="N91" s="156"/>
      <c r="O91" s="71">
        <f t="shared" si="10"/>
        <v>0</v>
      </c>
      <c r="P91" s="141"/>
      <c r="Q91" s="151"/>
      <c r="R91" s="151"/>
      <c r="S91" s="268"/>
      <c r="T91" s="343">
        <f t="shared" si="11"/>
        <v>0</v>
      </c>
      <c r="U91" s="339"/>
      <c r="V91" s="20"/>
      <c r="W91" s="347"/>
      <c r="X91" s="362"/>
      <c r="Y91" s="351"/>
      <c r="Z91" s="362"/>
      <c r="AA91" s="268"/>
      <c r="AB91" s="171"/>
      <c r="AC91" s="171"/>
      <c r="AD91" s="8"/>
      <c r="AE91" s="343">
        <f t="shared" si="16"/>
        <v>0</v>
      </c>
      <c r="AF91" s="339"/>
      <c r="AG91" s="20"/>
      <c r="AH91" s="347"/>
      <c r="AI91" s="362"/>
      <c r="AJ91" s="351"/>
      <c r="AK91" s="387"/>
    </row>
    <row r="92" spans="1:37" s="4" customFormat="1" ht="15.5" x14ac:dyDescent="0.35">
      <c r="A92" s="102" t="s">
        <v>39</v>
      </c>
      <c r="B92" s="142"/>
      <c r="C92" s="80"/>
      <c r="D92" s="157"/>
      <c r="E92" s="80"/>
      <c r="F92" s="153"/>
      <c r="G92" s="330"/>
      <c r="H92" s="416"/>
      <c r="I92" s="154">
        <f t="shared" si="17"/>
        <v>0</v>
      </c>
      <c r="J92" s="396"/>
      <c r="K92" s="406"/>
      <c r="L92" s="156"/>
      <c r="M92" s="155">
        <f t="shared" si="18"/>
        <v>0</v>
      </c>
      <c r="N92" s="156"/>
      <c r="O92" s="71">
        <f t="shared" si="10"/>
        <v>0</v>
      </c>
      <c r="P92" s="141"/>
      <c r="Q92" s="151"/>
      <c r="R92" s="151"/>
      <c r="S92" s="268"/>
      <c r="T92" s="343">
        <f t="shared" si="11"/>
        <v>0</v>
      </c>
      <c r="U92" s="339"/>
      <c r="V92" s="20"/>
      <c r="W92" s="347"/>
      <c r="X92" s="362"/>
      <c r="Y92" s="351"/>
      <c r="Z92" s="362"/>
      <c r="AA92" s="268"/>
      <c r="AB92" s="171"/>
      <c r="AC92" s="171"/>
      <c r="AD92" s="8"/>
      <c r="AE92" s="343">
        <f t="shared" si="16"/>
        <v>0</v>
      </c>
      <c r="AF92" s="339"/>
      <c r="AG92" s="20"/>
      <c r="AH92" s="347"/>
      <c r="AI92" s="362"/>
      <c r="AJ92" s="351"/>
      <c r="AK92" s="387"/>
    </row>
    <row r="93" spans="1:37" s="4" customFormat="1" ht="15.5" x14ac:dyDescent="0.35">
      <c r="A93" s="102" t="s">
        <v>39</v>
      </c>
      <c r="B93" s="142"/>
      <c r="C93" s="80"/>
      <c r="D93" s="157"/>
      <c r="E93" s="80"/>
      <c r="F93" s="153"/>
      <c r="G93" s="330"/>
      <c r="H93" s="416"/>
      <c r="I93" s="154">
        <f t="shared" si="17"/>
        <v>0</v>
      </c>
      <c r="J93" s="396"/>
      <c r="K93" s="406"/>
      <c r="L93" s="156"/>
      <c r="M93" s="155">
        <f t="shared" si="18"/>
        <v>0</v>
      </c>
      <c r="N93" s="156"/>
      <c r="O93" s="71">
        <f t="shared" si="10"/>
        <v>0</v>
      </c>
      <c r="P93" s="141"/>
      <c r="Q93" s="151"/>
      <c r="R93" s="151"/>
      <c r="S93" s="268"/>
      <c r="T93" s="343">
        <f t="shared" si="11"/>
        <v>0</v>
      </c>
      <c r="U93" s="339"/>
      <c r="V93" s="20"/>
      <c r="W93" s="347"/>
      <c r="X93" s="362"/>
      <c r="Y93" s="351"/>
      <c r="Z93" s="362"/>
      <c r="AA93" s="268"/>
      <c r="AB93" s="171"/>
      <c r="AC93" s="171"/>
      <c r="AD93" s="8"/>
      <c r="AE93" s="343">
        <f t="shared" si="16"/>
        <v>0</v>
      </c>
      <c r="AF93" s="339"/>
      <c r="AG93" s="20"/>
      <c r="AH93" s="347"/>
      <c r="AI93" s="362"/>
      <c r="AJ93" s="351"/>
      <c r="AK93" s="387"/>
    </row>
    <row r="94" spans="1:37" s="4" customFormat="1" ht="15.5" x14ac:dyDescent="0.35">
      <c r="A94" s="102" t="s">
        <v>39</v>
      </c>
      <c r="B94" s="142"/>
      <c r="C94" s="80"/>
      <c r="D94" s="157"/>
      <c r="E94" s="80"/>
      <c r="F94" s="153"/>
      <c r="G94" s="330"/>
      <c r="H94" s="416"/>
      <c r="I94" s="154">
        <f t="shared" si="17"/>
        <v>0</v>
      </c>
      <c r="J94" s="396"/>
      <c r="K94" s="406"/>
      <c r="L94" s="156"/>
      <c r="M94" s="155">
        <f t="shared" si="18"/>
        <v>0</v>
      </c>
      <c r="N94" s="156"/>
      <c r="O94" s="71">
        <f t="shared" si="10"/>
        <v>0</v>
      </c>
      <c r="P94" s="141"/>
      <c r="Q94" s="151"/>
      <c r="R94" s="151"/>
      <c r="S94" s="268"/>
      <c r="T94" s="343">
        <f t="shared" si="11"/>
        <v>0</v>
      </c>
      <c r="U94" s="339"/>
      <c r="V94" s="20"/>
      <c r="W94" s="347"/>
      <c r="X94" s="362"/>
      <c r="Y94" s="351"/>
      <c r="Z94" s="362"/>
      <c r="AA94" s="268"/>
      <c r="AB94" s="171"/>
      <c r="AC94" s="171"/>
      <c r="AD94" s="8"/>
      <c r="AE94" s="343">
        <f t="shared" si="16"/>
        <v>0</v>
      </c>
      <c r="AF94" s="339"/>
      <c r="AG94" s="20"/>
      <c r="AH94" s="347"/>
      <c r="AI94" s="362"/>
      <c r="AJ94" s="351"/>
      <c r="AK94" s="387"/>
    </row>
    <row r="95" spans="1:37" s="4" customFormat="1" ht="15.5" x14ac:dyDescent="0.35">
      <c r="A95" s="102" t="s">
        <v>39</v>
      </c>
      <c r="B95" s="142"/>
      <c r="C95" s="80"/>
      <c r="D95" s="157"/>
      <c r="E95" s="80"/>
      <c r="F95" s="153"/>
      <c r="G95" s="330"/>
      <c r="H95" s="416"/>
      <c r="I95" s="154">
        <f t="shared" si="17"/>
        <v>0</v>
      </c>
      <c r="J95" s="396"/>
      <c r="K95" s="406"/>
      <c r="L95" s="156"/>
      <c r="M95" s="155">
        <f t="shared" si="18"/>
        <v>0</v>
      </c>
      <c r="N95" s="156"/>
      <c r="O95" s="71">
        <f t="shared" si="10"/>
        <v>0</v>
      </c>
      <c r="P95" s="141"/>
      <c r="Q95" s="151"/>
      <c r="R95" s="151"/>
      <c r="S95" s="268"/>
      <c r="T95" s="343">
        <f t="shared" si="11"/>
        <v>0</v>
      </c>
      <c r="U95" s="339"/>
      <c r="V95" s="20"/>
      <c r="W95" s="347"/>
      <c r="X95" s="362"/>
      <c r="Y95" s="351"/>
      <c r="Z95" s="362"/>
      <c r="AA95" s="268"/>
      <c r="AB95" s="171"/>
      <c r="AC95" s="171"/>
      <c r="AD95" s="8"/>
      <c r="AE95" s="343">
        <f t="shared" si="16"/>
        <v>0</v>
      </c>
      <c r="AF95" s="339"/>
      <c r="AG95" s="20"/>
      <c r="AH95" s="347"/>
      <c r="AI95" s="362"/>
      <c r="AJ95" s="351"/>
      <c r="AK95" s="387"/>
    </row>
    <row r="96" spans="1:37" s="74" customFormat="1" ht="15.5" x14ac:dyDescent="0.35">
      <c r="A96" s="95" t="s">
        <v>43</v>
      </c>
      <c r="B96" s="158"/>
      <c r="C96" s="161">
        <f>SUM(C86:C95)</f>
        <v>0</v>
      </c>
      <c r="D96" s="160"/>
      <c r="E96" s="161">
        <f>SUM(E86:E95)</f>
        <v>0</v>
      </c>
      <c r="F96" s="162"/>
      <c r="G96" s="253">
        <f>SUM(G86:G95)</f>
        <v>0</v>
      </c>
      <c r="H96" s="416"/>
      <c r="I96" s="163">
        <f>SUM(I86:I95)</f>
        <v>0</v>
      </c>
      <c r="J96" s="396"/>
      <c r="K96" s="163">
        <f>SUM(K86:K95)</f>
        <v>0</v>
      </c>
      <c r="L96" s="162"/>
      <c r="M96" s="161">
        <f>SUM(M86:M95)</f>
        <v>0</v>
      </c>
      <c r="N96" s="162"/>
      <c r="O96" s="71">
        <f t="shared" si="10"/>
        <v>0</v>
      </c>
      <c r="P96" s="164"/>
      <c r="Q96" s="159">
        <f>SUM(Q86:Q95)</f>
        <v>0</v>
      </c>
      <c r="R96" s="159">
        <f>SUM(R86:R95)</f>
        <v>0</v>
      </c>
      <c r="S96" s="267"/>
      <c r="T96" s="185">
        <f t="shared" si="11"/>
        <v>0</v>
      </c>
      <c r="U96" s="339"/>
      <c r="V96" s="186">
        <f>SUM(V86:V95)</f>
        <v>0</v>
      </c>
      <c r="W96" s="347"/>
      <c r="X96" s="186">
        <f t="shared" ref="X96:Z96" si="19">SUM(X86:X95)</f>
        <v>0</v>
      </c>
      <c r="Y96" s="351"/>
      <c r="Z96" s="186">
        <f t="shared" si="19"/>
        <v>0</v>
      </c>
      <c r="AA96" s="267"/>
      <c r="AB96" s="165">
        <f>SUM(AB86:AB95)</f>
        <v>0</v>
      </c>
      <c r="AC96" s="165">
        <f>SUM(AC86:AC95)</f>
        <v>0</v>
      </c>
      <c r="AD96" s="73"/>
      <c r="AE96" s="185">
        <f t="shared" si="16"/>
        <v>0</v>
      </c>
      <c r="AF96" s="339"/>
      <c r="AG96" s="186">
        <f>SUM(AG86:AG95)</f>
        <v>0</v>
      </c>
      <c r="AH96" s="347"/>
      <c r="AI96" s="186">
        <f>SUM(AI86:AI95)</f>
        <v>0</v>
      </c>
      <c r="AJ96" s="351"/>
      <c r="AK96" s="333">
        <f t="shared" ref="AK96" si="20">SUM(AK86:AK95)</f>
        <v>0</v>
      </c>
    </row>
    <row r="97" spans="1:37" s="4" customFormat="1" ht="15.5" x14ac:dyDescent="0.35">
      <c r="A97" s="130" t="s">
        <v>118</v>
      </c>
      <c r="B97" s="172"/>
      <c r="C97" s="168"/>
      <c r="D97" s="167"/>
      <c r="E97" s="168"/>
      <c r="F97" s="146"/>
      <c r="G97" s="254"/>
      <c r="H97" s="416"/>
      <c r="I97" s="169"/>
      <c r="J97" s="396"/>
      <c r="K97" s="169"/>
      <c r="L97" s="146"/>
      <c r="M97" s="168"/>
      <c r="N97" s="146"/>
      <c r="O97" s="176"/>
      <c r="P97" s="149"/>
      <c r="Q97" s="166"/>
      <c r="R97" s="166"/>
      <c r="S97" s="265"/>
      <c r="T97" s="143"/>
      <c r="U97" s="338"/>
      <c r="V97" s="145"/>
      <c r="W97" s="347"/>
      <c r="X97" s="65"/>
      <c r="Y97" s="351"/>
      <c r="Z97" s="65"/>
      <c r="AA97" s="265"/>
      <c r="AB97" s="170"/>
      <c r="AC97" s="170"/>
      <c r="AD97" s="8"/>
      <c r="AE97" s="143"/>
      <c r="AF97" s="338"/>
      <c r="AG97" s="145"/>
      <c r="AH97" s="347"/>
      <c r="AI97" s="65"/>
      <c r="AJ97" s="351"/>
      <c r="AK97" s="56"/>
    </row>
    <row r="98" spans="1:37" s="4" customFormat="1" ht="15.5" x14ac:dyDescent="0.35">
      <c r="A98" s="102"/>
      <c r="B98" s="142"/>
      <c r="C98" s="80"/>
      <c r="D98" s="157"/>
      <c r="E98" s="80"/>
      <c r="F98" s="153"/>
      <c r="G98" s="330"/>
      <c r="H98" s="416"/>
      <c r="I98" s="154">
        <f>G98</f>
        <v>0</v>
      </c>
      <c r="J98" s="396"/>
      <c r="K98" s="406"/>
      <c r="L98" s="156"/>
      <c r="M98" s="155">
        <f>I98-K98</f>
        <v>0</v>
      </c>
      <c r="N98" s="156"/>
      <c r="O98" s="71">
        <f t="shared" si="10"/>
        <v>0</v>
      </c>
      <c r="P98" s="141"/>
      <c r="Q98" s="151"/>
      <c r="R98" s="151"/>
      <c r="S98" s="268"/>
      <c r="T98" s="343">
        <f t="shared" si="11"/>
        <v>0</v>
      </c>
      <c r="U98" s="339"/>
      <c r="V98" s="20"/>
      <c r="W98" s="347"/>
      <c r="X98" s="362"/>
      <c r="Y98" s="351"/>
      <c r="Z98" s="362"/>
      <c r="AA98" s="268"/>
      <c r="AB98" s="171"/>
      <c r="AC98" s="171"/>
      <c r="AD98" s="8"/>
      <c r="AE98" s="343">
        <f t="shared" ref="AE98:AE108" si="21">AB98</f>
        <v>0</v>
      </c>
      <c r="AF98" s="339"/>
      <c r="AG98" s="20"/>
      <c r="AH98" s="347"/>
      <c r="AI98" s="362"/>
      <c r="AJ98" s="351"/>
      <c r="AK98" s="387"/>
    </row>
    <row r="99" spans="1:37" s="4" customFormat="1" ht="15.5" x14ac:dyDescent="0.35">
      <c r="A99" s="102"/>
      <c r="B99" s="142"/>
      <c r="C99" s="80"/>
      <c r="D99" s="157"/>
      <c r="E99" s="80"/>
      <c r="F99" s="153"/>
      <c r="G99" s="330"/>
      <c r="H99" s="416"/>
      <c r="I99" s="154">
        <f t="shared" ref="I99:I107" si="22">G99</f>
        <v>0</v>
      </c>
      <c r="J99" s="396"/>
      <c r="K99" s="406"/>
      <c r="L99" s="156"/>
      <c r="M99" s="155">
        <f t="shared" ref="M99:M107" si="23">I99-K99</f>
        <v>0</v>
      </c>
      <c r="N99" s="156"/>
      <c r="O99" s="71">
        <f t="shared" si="10"/>
        <v>0</v>
      </c>
      <c r="P99" s="141"/>
      <c r="Q99" s="151"/>
      <c r="R99" s="151"/>
      <c r="S99" s="268"/>
      <c r="T99" s="343">
        <f t="shared" si="11"/>
        <v>0</v>
      </c>
      <c r="U99" s="339"/>
      <c r="V99" s="20"/>
      <c r="W99" s="347"/>
      <c r="X99" s="362"/>
      <c r="Y99" s="351"/>
      <c r="Z99" s="362"/>
      <c r="AA99" s="268"/>
      <c r="AB99" s="171"/>
      <c r="AC99" s="171"/>
      <c r="AD99" s="8"/>
      <c r="AE99" s="343">
        <f t="shared" si="21"/>
        <v>0</v>
      </c>
      <c r="AF99" s="339"/>
      <c r="AG99" s="20"/>
      <c r="AH99" s="347"/>
      <c r="AI99" s="362"/>
      <c r="AJ99" s="351"/>
      <c r="AK99" s="387"/>
    </row>
    <row r="100" spans="1:37" s="4" customFormat="1" ht="15.5" x14ac:dyDescent="0.35">
      <c r="A100" s="102"/>
      <c r="B100" s="142"/>
      <c r="C100" s="80"/>
      <c r="D100" s="157"/>
      <c r="E100" s="80"/>
      <c r="F100" s="153"/>
      <c r="G100" s="330"/>
      <c r="H100" s="416"/>
      <c r="I100" s="154">
        <f t="shared" si="22"/>
        <v>0</v>
      </c>
      <c r="J100" s="396"/>
      <c r="K100" s="406"/>
      <c r="L100" s="156"/>
      <c r="M100" s="155">
        <f t="shared" si="23"/>
        <v>0</v>
      </c>
      <c r="N100" s="156"/>
      <c r="O100" s="71">
        <f t="shared" si="10"/>
        <v>0</v>
      </c>
      <c r="P100" s="141"/>
      <c r="Q100" s="151"/>
      <c r="R100" s="151"/>
      <c r="S100" s="268"/>
      <c r="T100" s="343">
        <f t="shared" si="11"/>
        <v>0</v>
      </c>
      <c r="U100" s="339"/>
      <c r="V100" s="20"/>
      <c r="W100" s="347"/>
      <c r="X100" s="362"/>
      <c r="Y100" s="351"/>
      <c r="Z100" s="362"/>
      <c r="AA100" s="268"/>
      <c r="AB100" s="171"/>
      <c r="AC100" s="171"/>
      <c r="AD100" s="8"/>
      <c r="AE100" s="343">
        <f t="shared" si="21"/>
        <v>0</v>
      </c>
      <c r="AF100" s="339"/>
      <c r="AG100" s="20"/>
      <c r="AH100" s="347"/>
      <c r="AI100" s="362"/>
      <c r="AJ100" s="351"/>
      <c r="AK100" s="387"/>
    </row>
    <row r="101" spans="1:37" s="4" customFormat="1" ht="15.5" x14ac:dyDescent="0.35">
      <c r="A101" s="102"/>
      <c r="B101" s="142"/>
      <c r="C101" s="80"/>
      <c r="D101" s="157"/>
      <c r="E101" s="80"/>
      <c r="F101" s="153"/>
      <c r="G101" s="330"/>
      <c r="H101" s="416"/>
      <c r="I101" s="154">
        <f t="shared" si="22"/>
        <v>0</v>
      </c>
      <c r="J101" s="396"/>
      <c r="K101" s="406"/>
      <c r="L101" s="156"/>
      <c r="M101" s="155">
        <f t="shared" si="23"/>
        <v>0</v>
      </c>
      <c r="N101" s="156"/>
      <c r="O101" s="71">
        <f t="shared" si="10"/>
        <v>0</v>
      </c>
      <c r="P101" s="141"/>
      <c r="Q101" s="151"/>
      <c r="R101" s="151"/>
      <c r="S101" s="268"/>
      <c r="T101" s="343">
        <f t="shared" si="11"/>
        <v>0</v>
      </c>
      <c r="U101" s="339"/>
      <c r="V101" s="20"/>
      <c r="W101" s="347"/>
      <c r="X101" s="362"/>
      <c r="Y101" s="351"/>
      <c r="Z101" s="362"/>
      <c r="AA101" s="268"/>
      <c r="AB101" s="171"/>
      <c r="AC101" s="171"/>
      <c r="AD101" s="8"/>
      <c r="AE101" s="343">
        <f t="shared" si="21"/>
        <v>0</v>
      </c>
      <c r="AF101" s="339"/>
      <c r="AG101" s="20"/>
      <c r="AH101" s="347"/>
      <c r="AI101" s="362"/>
      <c r="AJ101" s="351"/>
      <c r="AK101" s="387"/>
    </row>
    <row r="102" spans="1:37" s="4" customFormat="1" ht="15.5" x14ac:dyDescent="0.35">
      <c r="A102" s="102"/>
      <c r="B102" s="142"/>
      <c r="C102" s="80"/>
      <c r="D102" s="157"/>
      <c r="E102" s="80"/>
      <c r="F102" s="153"/>
      <c r="G102" s="330"/>
      <c r="H102" s="416"/>
      <c r="I102" s="154">
        <f t="shared" si="22"/>
        <v>0</v>
      </c>
      <c r="J102" s="396"/>
      <c r="K102" s="406"/>
      <c r="L102" s="156"/>
      <c r="M102" s="155">
        <f t="shared" si="23"/>
        <v>0</v>
      </c>
      <c r="N102" s="156"/>
      <c r="O102" s="71">
        <f t="shared" si="10"/>
        <v>0</v>
      </c>
      <c r="P102" s="141"/>
      <c r="Q102" s="151"/>
      <c r="R102" s="151"/>
      <c r="S102" s="268"/>
      <c r="T102" s="343">
        <f t="shared" si="11"/>
        <v>0</v>
      </c>
      <c r="U102" s="339"/>
      <c r="V102" s="20"/>
      <c r="W102" s="347"/>
      <c r="X102" s="362"/>
      <c r="Y102" s="351"/>
      <c r="Z102" s="362"/>
      <c r="AA102" s="268"/>
      <c r="AB102" s="171"/>
      <c r="AC102" s="171"/>
      <c r="AD102" s="8"/>
      <c r="AE102" s="343">
        <f t="shared" si="21"/>
        <v>0</v>
      </c>
      <c r="AF102" s="339"/>
      <c r="AG102" s="20"/>
      <c r="AH102" s="347"/>
      <c r="AI102" s="362"/>
      <c r="AJ102" s="351"/>
      <c r="AK102" s="387"/>
    </row>
    <row r="103" spans="1:37" s="4" customFormat="1" ht="15.5" x14ac:dyDescent="0.35">
      <c r="A103" s="102"/>
      <c r="B103" s="142"/>
      <c r="C103" s="80"/>
      <c r="D103" s="157"/>
      <c r="E103" s="80"/>
      <c r="F103" s="153"/>
      <c r="G103" s="330"/>
      <c r="H103" s="416"/>
      <c r="I103" s="154">
        <f t="shared" si="22"/>
        <v>0</v>
      </c>
      <c r="J103" s="396"/>
      <c r="K103" s="406"/>
      <c r="L103" s="156"/>
      <c r="M103" s="155">
        <f t="shared" si="23"/>
        <v>0</v>
      </c>
      <c r="N103" s="156"/>
      <c r="O103" s="71">
        <f t="shared" si="10"/>
        <v>0</v>
      </c>
      <c r="P103" s="141"/>
      <c r="Q103" s="151"/>
      <c r="R103" s="151"/>
      <c r="S103" s="268"/>
      <c r="T103" s="343">
        <f t="shared" si="11"/>
        <v>0</v>
      </c>
      <c r="U103" s="339"/>
      <c r="V103" s="20"/>
      <c r="W103" s="347"/>
      <c r="X103" s="362"/>
      <c r="Y103" s="351"/>
      <c r="Z103" s="362"/>
      <c r="AA103" s="268"/>
      <c r="AB103" s="171"/>
      <c r="AC103" s="171"/>
      <c r="AD103" s="8"/>
      <c r="AE103" s="343">
        <f t="shared" si="21"/>
        <v>0</v>
      </c>
      <c r="AF103" s="339"/>
      <c r="AG103" s="20"/>
      <c r="AH103" s="347"/>
      <c r="AI103" s="362"/>
      <c r="AJ103" s="351"/>
      <c r="AK103" s="387"/>
    </row>
    <row r="104" spans="1:37" s="4" customFormat="1" ht="15.5" x14ac:dyDescent="0.35">
      <c r="A104" s="102"/>
      <c r="B104" s="142"/>
      <c r="C104" s="80"/>
      <c r="D104" s="157"/>
      <c r="E104" s="80"/>
      <c r="F104" s="153"/>
      <c r="G104" s="330"/>
      <c r="H104" s="416"/>
      <c r="I104" s="154">
        <f t="shared" si="22"/>
        <v>0</v>
      </c>
      <c r="J104" s="396"/>
      <c r="K104" s="406"/>
      <c r="L104" s="156"/>
      <c r="M104" s="155">
        <f t="shared" si="23"/>
        <v>0</v>
      </c>
      <c r="N104" s="156"/>
      <c r="O104" s="71">
        <f t="shared" si="10"/>
        <v>0</v>
      </c>
      <c r="P104" s="141"/>
      <c r="Q104" s="151"/>
      <c r="R104" s="151"/>
      <c r="S104" s="268"/>
      <c r="T104" s="343">
        <f t="shared" si="11"/>
        <v>0</v>
      </c>
      <c r="U104" s="339"/>
      <c r="V104" s="20"/>
      <c r="W104" s="347"/>
      <c r="X104" s="362"/>
      <c r="Y104" s="351"/>
      <c r="Z104" s="362"/>
      <c r="AA104" s="268"/>
      <c r="AB104" s="171"/>
      <c r="AC104" s="171"/>
      <c r="AD104" s="8"/>
      <c r="AE104" s="343">
        <f t="shared" si="21"/>
        <v>0</v>
      </c>
      <c r="AF104" s="339"/>
      <c r="AG104" s="20"/>
      <c r="AH104" s="347"/>
      <c r="AI104" s="362"/>
      <c r="AJ104" s="351"/>
      <c r="AK104" s="387"/>
    </row>
    <row r="105" spans="1:37" s="4" customFormat="1" ht="15.5" x14ac:dyDescent="0.35">
      <c r="A105" s="102"/>
      <c r="B105" s="142"/>
      <c r="C105" s="80"/>
      <c r="D105" s="157"/>
      <c r="E105" s="80"/>
      <c r="F105" s="153"/>
      <c r="G105" s="330"/>
      <c r="H105" s="416"/>
      <c r="I105" s="154">
        <f t="shared" si="22"/>
        <v>0</v>
      </c>
      <c r="J105" s="396"/>
      <c r="K105" s="406"/>
      <c r="L105" s="156"/>
      <c r="M105" s="155">
        <f t="shared" si="23"/>
        <v>0</v>
      </c>
      <c r="N105" s="156"/>
      <c r="O105" s="71">
        <f t="shared" si="10"/>
        <v>0</v>
      </c>
      <c r="P105" s="141"/>
      <c r="Q105" s="151"/>
      <c r="R105" s="151"/>
      <c r="S105" s="268"/>
      <c r="T105" s="343">
        <f t="shared" si="11"/>
        <v>0</v>
      </c>
      <c r="U105" s="339"/>
      <c r="V105" s="20"/>
      <c r="W105" s="347"/>
      <c r="X105" s="362"/>
      <c r="Y105" s="351"/>
      <c r="Z105" s="362"/>
      <c r="AA105" s="268"/>
      <c r="AB105" s="171"/>
      <c r="AC105" s="171"/>
      <c r="AD105" s="8"/>
      <c r="AE105" s="343">
        <f t="shared" si="21"/>
        <v>0</v>
      </c>
      <c r="AF105" s="339"/>
      <c r="AG105" s="20"/>
      <c r="AH105" s="347"/>
      <c r="AI105" s="362"/>
      <c r="AJ105" s="351"/>
      <c r="AK105" s="387"/>
    </row>
    <row r="106" spans="1:37" s="4" customFormat="1" ht="15.5" x14ac:dyDescent="0.35">
      <c r="A106" s="102"/>
      <c r="B106" s="142"/>
      <c r="C106" s="80"/>
      <c r="D106" s="157"/>
      <c r="E106" s="80"/>
      <c r="F106" s="153"/>
      <c r="G106" s="330"/>
      <c r="H106" s="416"/>
      <c r="I106" s="154">
        <f t="shared" si="22"/>
        <v>0</v>
      </c>
      <c r="J106" s="396"/>
      <c r="K106" s="406"/>
      <c r="L106" s="156"/>
      <c r="M106" s="155">
        <f t="shared" si="23"/>
        <v>0</v>
      </c>
      <c r="N106" s="156"/>
      <c r="O106" s="71">
        <f t="shared" si="10"/>
        <v>0</v>
      </c>
      <c r="P106" s="141"/>
      <c r="Q106" s="151"/>
      <c r="R106" s="151"/>
      <c r="S106" s="268"/>
      <c r="T106" s="343">
        <f t="shared" si="11"/>
        <v>0</v>
      </c>
      <c r="U106" s="339"/>
      <c r="V106" s="20"/>
      <c r="W106" s="347"/>
      <c r="X106" s="362"/>
      <c r="Y106" s="351"/>
      <c r="Z106" s="362"/>
      <c r="AA106" s="268"/>
      <c r="AB106" s="171"/>
      <c r="AC106" s="171"/>
      <c r="AD106" s="8"/>
      <c r="AE106" s="343">
        <f t="shared" si="21"/>
        <v>0</v>
      </c>
      <c r="AF106" s="339"/>
      <c r="AG106" s="20"/>
      <c r="AH106" s="347"/>
      <c r="AI106" s="362"/>
      <c r="AJ106" s="351"/>
      <c r="AK106" s="387"/>
    </row>
    <row r="107" spans="1:37" s="4" customFormat="1" ht="15.5" x14ac:dyDescent="0.35">
      <c r="A107" s="102"/>
      <c r="B107" s="142"/>
      <c r="C107" s="80"/>
      <c r="D107" s="157"/>
      <c r="E107" s="80"/>
      <c r="F107" s="153"/>
      <c r="G107" s="330"/>
      <c r="H107" s="416"/>
      <c r="I107" s="154">
        <f t="shared" si="22"/>
        <v>0</v>
      </c>
      <c r="J107" s="396"/>
      <c r="K107" s="406"/>
      <c r="L107" s="156"/>
      <c r="M107" s="155">
        <f t="shared" si="23"/>
        <v>0</v>
      </c>
      <c r="N107" s="156"/>
      <c r="O107" s="71">
        <f t="shared" si="10"/>
        <v>0</v>
      </c>
      <c r="P107" s="141"/>
      <c r="Q107" s="151"/>
      <c r="R107" s="151"/>
      <c r="S107" s="268"/>
      <c r="T107" s="343">
        <f t="shared" si="11"/>
        <v>0</v>
      </c>
      <c r="U107" s="339"/>
      <c r="V107" s="20"/>
      <c r="W107" s="347"/>
      <c r="X107" s="362"/>
      <c r="Y107" s="351"/>
      <c r="Z107" s="362"/>
      <c r="AA107" s="268"/>
      <c r="AB107" s="171"/>
      <c r="AC107" s="171"/>
      <c r="AD107" s="8"/>
      <c r="AE107" s="343">
        <f t="shared" si="21"/>
        <v>0</v>
      </c>
      <c r="AF107" s="339"/>
      <c r="AG107" s="20"/>
      <c r="AH107" s="347"/>
      <c r="AI107" s="362"/>
      <c r="AJ107" s="351"/>
      <c r="AK107" s="387"/>
    </row>
    <row r="108" spans="1:37" s="74" customFormat="1" ht="15.5" x14ac:dyDescent="0.35">
      <c r="A108" s="95" t="s">
        <v>49</v>
      </c>
      <c r="B108" s="158"/>
      <c r="C108" s="161">
        <f>SUM(C98:C107)</f>
        <v>0</v>
      </c>
      <c r="D108" s="160"/>
      <c r="E108" s="161">
        <f>SUM(E98:E107)</f>
        <v>0</v>
      </c>
      <c r="F108" s="162"/>
      <c r="G108" s="253">
        <f>SUM(G98:G107)</f>
        <v>0</v>
      </c>
      <c r="H108" s="416"/>
      <c r="I108" s="163">
        <f>SUM(I98:I107)</f>
        <v>0</v>
      </c>
      <c r="J108" s="396"/>
      <c r="K108" s="163">
        <f>SUM(K98:K107)</f>
        <v>0</v>
      </c>
      <c r="L108" s="162"/>
      <c r="M108" s="161">
        <f>SUM(M98:M107)</f>
        <v>0</v>
      </c>
      <c r="N108" s="162"/>
      <c r="O108" s="71">
        <f t="shared" si="10"/>
        <v>0</v>
      </c>
      <c r="P108" s="164"/>
      <c r="Q108" s="159">
        <f>SUM(Q98:Q107)</f>
        <v>0</v>
      </c>
      <c r="R108" s="159">
        <f>SUM(R98:R107)</f>
        <v>0</v>
      </c>
      <c r="S108" s="267"/>
      <c r="T108" s="185">
        <f t="shared" si="11"/>
        <v>0</v>
      </c>
      <c r="U108" s="339"/>
      <c r="V108" s="356">
        <f>SUM(V98:V107)</f>
        <v>0</v>
      </c>
      <c r="W108" s="347"/>
      <c r="X108" s="356">
        <f t="shared" ref="X108:Z108" si="24">SUM(X98:X107)</f>
        <v>0</v>
      </c>
      <c r="Y108" s="351"/>
      <c r="Z108" s="356">
        <f t="shared" si="24"/>
        <v>0</v>
      </c>
      <c r="AA108" s="267"/>
      <c r="AB108" s="165">
        <f>SUM(AB98:AB107)</f>
        <v>0</v>
      </c>
      <c r="AC108" s="165">
        <f>SUM(AC98:AC107)</f>
        <v>0</v>
      </c>
      <c r="AD108" s="73"/>
      <c r="AE108" s="185">
        <f t="shared" si="21"/>
        <v>0</v>
      </c>
      <c r="AF108" s="339"/>
      <c r="AG108" s="186">
        <f>SUM(AG98:AG107)</f>
        <v>0</v>
      </c>
      <c r="AH108" s="347"/>
      <c r="AI108" s="186">
        <f>SUM(AI98:AI107)</f>
        <v>0</v>
      </c>
      <c r="AJ108" s="351"/>
      <c r="AK108" s="333">
        <f t="shared" ref="AK108" si="25">SUM(AK98:AK107)</f>
        <v>0</v>
      </c>
    </row>
    <row r="109" spans="1:37" s="4" customFormat="1" ht="15.5" x14ac:dyDescent="0.35">
      <c r="A109" s="130" t="s">
        <v>140</v>
      </c>
      <c r="B109" s="172"/>
      <c r="C109" s="168"/>
      <c r="D109" s="167"/>
      <c r="E109" s="168"/>
      <c r="F109" s="146"/>
      <c r="G109" s="254"/>
      <c r="H109" s="416"/>
      <c r="I109" s="169"/>
      <c r="J109" s="396"/>
      <c r="K109" s="169"/>
      <c r="L109" s="146"/>
      <c r="M109" s="168"/>
      <c r="N109" s="146"/>
      <c r="O109" s="176"/>
      <c r="P109" s="149"/>
      <c r="Q109" s="166"/>
      <c r="R109" s="166"/>
      <c r="S109" s="265"/>
      <c r="T109" s="143"/>
      <c r="U109" s="338"/>
      <c r="V109" s="145"/>
      <c r="W109" s="347"/>
      <c r="X109" s="65"/>
      <c r="Y109" s="351"/>
      <c r="Z109" s="65"/>
      <c r="AA109" s="265"/>
      <c r="AB109" s="170"/>
      <c r="AC109" s="170"/>
      <c r="AD109" s="8"/>
      <c r="AE109" s="143"/>
      <c r="AF109" s="338"/>
      <c r="AG109" s="145"/>
      <c r="AH109" s="347"/>
      <c r="AI109" s="65"/>
      <c r="AJ109" s="351"/>
      <c r="AK109" s="56"/>
    </row>
    <row r="110" spans="1:37" s="4" customFormat="1" ht="15.5" x14ac:dyDescent="0.35">
      <c r="A110" s="102"/>
      <c r="B110" s="142"/>
      <c r="C110" s="80"/>
      <c r="D110" s="157"/>
      <c r="E110" s="80"/>
      <c r="F110" s="153"/>
      <c r="G110" s="330"/>
      <c r="H110" s="416"/>
      <c r="I110" s="154">
        <f>G110</f>
        <v>0</v>
      </c>
      <c r="J110" s="396"/>
      <c r="K110" s="406"/>
      <c r="L110" s="156"/>
      <c r="M110" s="155">
        <f>I110-K110</f>
        <v>0</v>
      </c>
      <c r="N110" s="156"/>
      <c r="O110" s="71">
        <f t="shared" si="10"/>
        <v>0</v>
      </c>
      <c r="P110" s="141"/>
      <c r="Q110" s="151"/>
      <c r="R110" s="151"/>
      <c r="S110" s="268"/>
      <c r="T110" s="343">
        <f t="shared" si="11"/>
        <v>0</v>
      </c>
      <c r="U110" s="339"/>
      <c r="V110" s="20"/>
      <c r="W110" s="347"/>
      <c r="X110" s="362"/>
      <c r="Y110" s="351"/>
      <c r="Z110" s="362"/>
      <c r="AA110" s="268"/>
      <c r="AB110" s="171"/>
      <c r="AC110" s="171"/>
      <c r="AD110" s="8"/>
      <c r="AE110" s="343">
        <f t="shared" ref="AE110:AE120" si="26">AB110</f>
        <v>0</v>
      </c>
      <c r="AF110" s="339"/>
      <c r="AG110" s="20"/>
      <c r="AH110" s="347"/>
      <c r="AI110" s="362"/>
      <c r="AJ110" s="351"/>
      <c r="AK110" s="387"/>
    </row>
    <row r="111" spans="1:37" s="4" customFormat="1" ht="15.5" x14ac:dyDescent="0.35">
      <c r="A111" s="102"/>
      <c r="B111" s="142"/>
      <c r="C111" s="80"/>
      <c r="D111" s="157"/>
      <c r="E111" s="80"/>
      <c r="F111" s="153"/>
      <c r="G111" s="330"/>
      <c r="H111" s="416"/>
      <c r="I111" s="154">
        <f t="shared" ref="I111:I119" si="27">G111</f>
        <v>0</v>
      </c>
      <c r="J111" s="396"/>
      <c r="K111" s="406"/>
      <c r="L111" s="156"/>
      <c r="M111" s="155">
        <f t="shared" ref="M111:M119" si="28">I111-K111</f>
        <v>0</v>
      </c>
      <c r="N111" s="156"/>
      <c r="O111" s="71">
        <f t="shared" si="10"/>
        <v>0</v>
      </c>
      <c r="P111" s="141"/>
      <c r="Q111" s="151"/>
      <c r="R111" s="151"/>
      <c r="S111" s="268"/>
      <c r="T111" s="343">
        <f t="shared" si="11"/>
        <v>0</v>
      </c>
      <c r="U111" s="339"/>
      <c r="V111" s="20"/>
      <c r="W111" s="347"/>
      <c r="X111" s="362"/>
      <c r="Y111" s="351"/>
      <c r="Z111" s="362"/>
      <c r="AA111" s="268"/>
      <c r="AB111" s="171"/>
      <c r="AC111" s="171"/>
      <c r="AD111" s="8"/>
      <c r="AE111" s="343">
        <f t="shared" si="26"/>
        <v>0</v>
      </c>
      <c r="AF111" s="339"/>
      <c r="AG111" s="20"/>
      <c r="AH111" s="347"/>
      <c r="AI111" s="362"/>
      <c r="AJ111" s="351"/>
      <c r="AK111" s="387"/>
    </row>
    <row r="112" spans="1:37" s="4" customFormat="1" ht="15.5" x14ac:dyDescent="0.35">
      <c r="A112" s="102"/>
      <c r="B112" s="142"/>
      <c r="C112" s="80"/>
      <c r="D112" s="157"/>
      <c r="E112" s="80"/>
      <c r="F112" s="153"/>
      <c r="G112" s="330"/>
      <c r="H112" s="416"/>
      <c r="I112" s="154">
        <f t="shared" si="27"/>
        <v>0</v>
      </c>
      <c r="J112" s="396"/>
      <c r="K112" s="406"/>
      <c r="L112" s="156"/>
      <c r="M112" s="155">
        <f t="shared" si="28"/>
        <v>0</v>
      </c>
      <c r="N112" s="156"/>
      <c r="O112" s="71">
        <f t="shared" si="10"/>
        <v>0</v>
      </c>
      <c r="P112" s="141"/>
      <c r="Q112" s="151"/>
      <c r="R112" s="151"/>
      <c r="S112" s="268"/>
      <c r="T112" s="343">
        <f t="shared" si="11"/>
        <v>0</v>
      </c>
      <c r="U112" s="339"/>
      <c r="V112" s="20"/>
      <c r="W112" s="347"/>
      <c r="X112" s="362"/>
      <c r="Y112" s="351"/>
      <c r="Z112" s="362"/>
      <c r="AA112" s="268"/>
      <c r="AB112" s="171"/>
      <c r="AC112" s="171"/>
      <c r="AD112" s="8"/>
      <c r="AE112" s="343">
        <f t="shared" si="26"/>
        <v>0</v>
      </c>
      <c r="AF112" s="339"/>
      <c r="AG112" s="20"/>
      <c r="AH112" s="347"/>
      <c r="AI112" s="362"/>
      <c r="AJ112" s="351"/>
      <c r="AK112" s="387"/>
    </row>
    <row r="113" spans="1:37" s="4" customFormat="1" ht="15.5" x14ac:dyDescent="0.35">
      <c r="A113" s="102"/>
      <c r="B113" s="142"/>
      <c r="C113" s="80"/>
      <c r="D113" s="157"/>
      <c r="E113" s="80"/>
      <c r="F113" s="153"/>
      <c r="G113" s="330"/>
      <c r="H113" s="416"/>
      <c r="I113" s="154">
        <f t="shared" si="27"/>
        <v>0</v>
      </c>
      <c r="J113" s="396"/>
      <c r="K113" s="406"/>
      <c r="L113" s="156"/>
      <c r="M113" s="155">
        <f t="shared" si="28"/>
        <v>0</v>
      </c>
      <c r="N113" s="156"/>
      <c r="O113" s="71">
        <f t="shared" si="10"/>
        <v>0</v>
      </c>
      <c r="P113" s="141"/>
      <c r="Q113" s="151"/>
      <c r="R113" s="151"/>
      <c r="S113" s="268"/>
      <c r="T113" s="343">
        <f t="shared" si="11"/>
        <v>0</v>
      </c>
      <c r="U113" s="339"/>
      <c r="V113" s="20"/>
      <c r="W113" s="347"/>
      <c r="X113" s="362"/>
      <c r="Y113" s="351"/>
      <c r="Z113" s="362"/>
      <c r="AA113" s="268"/>
      <c r="AB113" s="171"/>
      <c r="AC113" s="171"/>
      <c r="AD113" s="8"/>
      <c r="AE113" s="343">
        <f t="shared" si="26"/>
        <v>0</v>
      </c>
      <c r="AF113" s="339"/>
      <c r="AG113" s="20"/>
      <c r="AH113" s="347"/>
      <c r="AI113" s="362"/>
      <c r="AJ113" s="351"/>
      <c r="AK113" s="387"/>
    </row>
    <row r="114" spans="1:37" s="4" customFormat="1" ht="15.5" x14ac:dyDescent="0.35">
      <c r="A114" s="102"/>
      <c r="B114" s="142"/>
      <c r="C114" s="80"/>
      <c r="D114" s="157"/>
      <c r="E114" s="80"/>
      <c r="F114" s="153"/>
      <c r="G114" s="330"/>
      <c r="H114" s="416"/>
      <c r="I114" s="154">
        <f t="shared" si="27"/>
        <v>0</v>
      </c>
      <c r="J114" s="396"/>
      <c r="K114" s="406"/>
      <c r="L114" s="156"/>
      <c r="M114" s="155">
        <f t="shared" si="28"/>
        <v>0</v>
      </c>
      <c r="N114" s="156"/>
      <c r="O114" s="71">
        <f t="shared" si="10"/>
        <v>0</v>
      </c>
      <c r="P114" s="141"/>
      <c r="Q114" s="151"/>
      <c r="R114" s="151"/>
      <c r="S114" s="268"/>
      <c r="T114" s="343">
        <f t="shared" si="11"/>
        <v>0</v>
      </c>
      <c r="U114" s="339"/>
      <c r="V114" s="20"/>
      <c r="W114" s="347"/>
      <c r="X114" s="362"/>
      <c r="Y114" s="351"/>
      <c r="Z114" s="362"/>
      <c r="AA114" s="268"/>
      <c r="AB114" s="171"/>
      <c r="AC114" s="171"/>
      <c r="AD114" s="8"/>
      <c r="AE114" s="343">
        <f t="shared" si="26"/>
        <v>0</v>
      </c>
      <c r="AF114" s="339"/>
      <c r="AG114" s="20"/>
      <c r="AH114" s="347"/>
      <c r="AI114" s="362"/>
      <c r="AJ114" s="351"/>
      <c r="AK114" s="387"/>
    </row>
    <row r="115" spans="1:37" s="4" customFormat="1" ht="15.5" x14ac:dyDescent="0.35">
      <c r="A115" s="102"/>
      <c r="B115" s="142"/>
      <c r="C115" s="80"/>
      <c r="D115" s="157"/>
      <c r="E115" s="80"/>
      <c r="F115" s="153"/>
      <c r="G115" s="330"/>
      <c r="H115" s="416"/>
      <c r="I115" s="154">
        <f t="shared" si="27"/>
        <v>0</v>
      </c>
      <c r="J115" s="396"/>
      <c r="K115" s="406"/>
      <c r="L115" s="156"/>
      <c r="M115" s="155">
        <f t="shared" si="28"/>
        <v>0</v>
      </c>
      <c r="N115" s="156"/>
      <c r="O115" s="71">
        <f t="shared" si="10"/>
        <v>0</v>
      </c>
      <c r="P115" s="141"/>
      <c r="Q115" s="151"/>
      <c r="R115" s="151"/>
      <c r="S115" s="268"/>
      <c r="T115" s="343">
        <f t="shared" si="11"/>
        <v>0</v>
      </c>
      <c r="U115" s="339"/>
      <c r="V115" s="20"/>
      <c r="W115" s="347"/>
      <c r="X115" s="362"/>
      <c r="Y115" s="351"/>
      <c r="Z115" s="362"/>
      <c r="AA115" s="268"/>
      <c r="AB115" s="171"/>
      <c r="AC115" s="171"/>
      <c r="AD115" s="8"/>
      <c r="AE115" s="343">
        <f t="shared" si="26"/>
        <v>0</v>
      </c>
      <c r="AF115" s="339"/>
      <c r="AG115" s="20"/>
      <c r="AH115" s="347"/>
      <c r="AI115" s="362"/>
      <c r="AJ115" s="351"/>
      <c r="AK115" s="387"/>
    </row>
    <row r="116" spans="1:37" s="4" customFormat="1" ht="15.5" x14ac:dyDescent="0.35">
      <c r="A116" s="102"/>
      <c r="B116" s="142"/>
      <c r="C116" s="80"/>
      <c r="D116" s="157"/>
      <c r="E116" s="80"/>
      <c r="F116" s="153"/>
      <c r="G116" s="330"/>
      <c r="H116" s="416"/>
      <c r="I116" s="154">
        <f t="shared" si="27"/>
        <v>0</v>
      </c>
      <c r="J116" s="396"/>
      <c r="K116" s="406"/>
      <c r="L116" s="156"/>
      <c r="M116" s="155">
        <f t="shared" si="28"/>
        <v>0</v>
      </c>
      <c r="N116" s="156"/>
      <c r="O116" s="71">
        <f t="shared" si="10"/>
        <v>0</v>
      </c>
      <c r="P116" s="141"/>
      <c r="Q116" s="151"/>
      <c r="R116" s="151"/>
      <c r="S116" s="268"/>
      <c r="T116" s="343">
        <f t="shared" si="11"/>
        <v>0</v>
      </c>
      <c r="U116" s="339"/>
      <c r="V116" s="20"/>
      <c r="W116" s="347"/>
      <c r="X116" s="362"/>
      <c r="Y116" s="351"/>
      <c r="Z116" s="362"/>
      <c r="AA116" s="268"/>
      <c r="AB116" s="171"/>
      <c r="AC116" s="171"/>
      <c r="AD116" s="8"/>
      <c r="AE116" s="343">
        <f t="shared" si="26"/>
        <v>0</v>
      </c>
      <c r="AF116" s="339"/>
      <c r="AG116" s="20"/>
      <c r="AH116" s="347"/>
      <c r="AI116" s="362"/>
      <c r="AJ116" s="351"/>
      <c r="AK116" s="387"/>
    </row>
    <row r="117" spans="1:37" s="4" customFormat="1" ht="15.5" x14ac:dyDescent="0.35">
      <c r="A117" s="102"/>
      <c r="B117" s="142"/>
      <c r="C117" s="80"/>
      <c r="D117" s="157"/>
      <c r="E117" s="80"/>
      <c r="F117" s="153"/>
      <c r="G117" s="330"/>
      <c r="H117" s="416"/>
      <c r="I117" s="154">
        <f t="shared" si="27"/>
        <v>0</v>
      </c>
      <c r="J117" s="396"/>
      <c r="K117" s="406"/>
      <c r="L117" s="156"/>
      <c r="M117" s="155">
        <f t="shared" si="28"/>
        <v>0</v>
      </c>
      <c r="N117" s="156"/>
      <c r="O117" s="71">
        <f t="shared" si="10"/>
        <v>0</v>
      </c>
      <c r="P117" s="141"/>
      <c r="Q117" s="151"/>
      <c r="R117" s="151"/>
      <c r="S117" s="268"/>
      <c r="T117" s="343">
        <f t="shared" si="11"/>
        <v>0</v>
      </c>
      <c r="U117" s="339"/>
      <c r="V117" s="20"/>
      <c r="W117" s="347"/>
      <c r="X117" s="362"/>
      <c r="Y117" s="351"/>
      <c r="Z117" s="362"/>
      <c r="AA117" s="268"/>
      <c r="AB117" s="171"/>
      <c r="AC117" s="171"/>
      <c r="AD117" s="8"/>
      <c r="AE117" s="343">
        <f t="shared" si="26"/>
        <v>0</v>
      </c>
      <c r="AF117" s="339"/>
      <c r="AG117" s="20"/>
      <c r="AH117" s="347"/>
      <c r="AI117" s="362"/>
      <c r="AJ117" s="351"/>
      <c r="AK117" s="387"/>
    </row>
    <row r="118" spans="1:37" s="4" customFormat="1" ht="15.5" x14ac:dyDescent="0.35">
      <c r="A118" s="102"/>
      <c r="B118" s="142"/>
      <c r="C118" s="80"/>
      <c r="D118" s="157"/>
      <c r="E118" s="80"/>
      <c r="F118" s="153"/>
      <c r="G118" s="330"/>
      <c r="H118" s="416"/>
      <c r="I118" s="154">
        <f t="shared" si="27"/>
        <v>0</v>
      </c>
      <c r="J118" s="396"/>
      <c r="K118" s="406"/>
      <c r="L118" s="156"/>
      <c r="M118" s="155">
        <f t="shared" si="28"/>
        <v>0</v>
      </c>
      <c r="N118" s="156"/>
      <c r="O118" s="71">
        <f t="shared" si="10"/>
        <v>0</v>
      </c>
      <c r="P118" s="141"/>
      <c r="Q118" s="151"/>
      <c r="R118" s="151"/>
      <c r="S118" s="268"/>
      <c r="T118" s="343">
        <f t="shared" si="11"/>
        <v>0</v>
      </c>
      <c r="U118" s="339"/>
      <c r="V118" s="20"/>
      <c r="W118" s="347"/>
      <c r="X118" s="362"/>
      <c r="Y118" s="351"/>
      <c r="Z118" s="362"/>
      <c r="AA118" s="268"/>
      <c r="AB118" s="171"/>
      <c r="AC118" s="171"/>
      <c r="AD118" s="8"/>
      <c r="AE118" s="343">
        <f t="shared" si="26"/>
        <v>0</v>
      </c>
      <c r="AF118" s="339"/>
      <c r="AG118" s="20"/>
      <c r="AH118" s="347"/>
      <c r="AI118" s="362"/>
      <c r="AJ118" s="351"/>
      <c r="AK118" s="387"/>
    </row>
    <row r="119" spans="1:37" s="4" customFormat="1" ht="15.5" x14ac:dyDescent="0.35">
      <c r="A119" s="102"/>
      <c r="B119" s="142"/>
      <c r="C119" s="80"/>
      <c r="D119" s="157"/>
      <c r="E119" s="80"/>
      <c r="F119" s="153"/>
      <c r="G119" s="330"/>
      <c r="H119" s="416"/>
      <c r="I119" s="154">
        <f t="shared" si="27"/>
        <v>0</v>
      </c>
      <c r="J119" s="396"/>
      <c r="K119" s="406"/>
      <c r="L119" s="156"/>
      <c r="M119" s="155">
        <f t="shared" si="28"/>
        <v>0</v>
      </c>
      <c r="N119" s="156"/>
      <c r="O119" s="71">
        <f t="shared" si="10"/>
        <v>0</v>
      </c>
      <c r="P119" s="141"/>
      <c r="Q119" s="151"/>
      <c r="R119" s="151"/>
      <c r="S119" s="268"/>
      <c r="T119" s="343">
        <f t="shared" si="11"/>
        <v>0</v>
      </c>
      <c r="U119" s="339"/>
      <c r="V119" s="20"/>
      <c r="W119" s="347"/>
      <c r="X119" s="362"/>
      <c r="Y119" s="351"/>
      <c r="Z119" s="362"/>
      <c r="AA119" s="268"/>
      <c r="AB119" s="171"/>
      <c r="AC119" s="171"/>
      <c r="AD119" s="8"/>
      <c r="AE119" s="343">
        <f t="shared" si="26"/>
        <v>0</v>
      </c>
      <c r="AF119" s="339"/>
      <c r="AG119" s="20"/>
      <c r="AH119" s="347"/>
      <c r="AI119" s="362"/>
      <c r="AJ119" s="351"/>
      <c r="AK119" s="387"/>
    </row>
    <row r="120" spans="1:37" s="74" customFormat="1" ht="15.5" x14ac:dyDescent="0.35">
      <c r="A120" s="95" t="s">
        <v>50</v>
      </c>
      <c r="B120" s="158"/>
      <c r="C120" s="161">
        <f>SUM(C110:C119)</f>
        <v>0</v>
      </c>
      <c r="D120" s="160"/>
      <c r="E120" s="161">
        <f>SUM(E110:E119)</f>
        <v>0</v>
      </c>
      <c r="F120" s="162"/>
      <c r="G120" s="253">
        <f>SUM(G110:G119)</f>
        <v>0</v>
      </c>
      <c r="H120" s="416"/>
      <c r="I120" s="163">
        <f t="shared" ref="I120" si="29">SUM(I110:I119)</f>
        <v>0</v>
      </c>
      <c r="J120" s="396"/>
      <c r="K120" s="163">
        <f>SUM(K110:K119)</f>
        <v>0</v>
      </c>
      <c r="L120" s="162"/>
      <c r="M120" s="161">
        <f>SUM(M110:M119)</f>
        <v>0</v>
      </c>
      <c r="N120" s="162"/>
      <c r="O120" s="71">
        <f t="shared" si="10"/>
        <v>0</v>
      </c>
      <c r="P120" s="164"/>
      <c r="Q120" s="159">
        <f>SUM(Q110:Q119)</f>
        <v>0</v>
      </c>
      <c r="R120" s="159">
        <f>SUM(R110:R119)</f>
        <v>0</v>
      </c>
      <c r="S120" s="267"/>
      <c r="T120" s="185">
        <f t="shared" si="11"/>
        <v>0</v>
      </c>
      <c r="U120" s="339"/>
      <c r="V120" s="356">
        <f>SUM(V110:V119)</f>
        <v>0</v>
      </c>
      <c r="W120" s="347"/>
      <c r="X120" s="356">
        <f t="shared" ref="X120:Z120" si="30">SUM(X110:X119)</f>
        <v>0</v>
      </c>
      <c r="Y120" s="351"/>
      <c r="Z120" s="356">
        <f t="shared" si="30"/>
        <v>0</v>
      </c>
      <c r="AA120" s="267"/>
      <c r="AB120" s="165">
        <f>SUM(AB110:AB119)</f>
        <v>0</v>
      </c>
      <c r="AC120" s="165">
        <f>SUM(AC110:AC119)</f>
        <v>0</v>
      </c>
      <c r="AD120" s="73"/>
      <c r="AE120" s="185">
        <f t="shared" si="26"/>
        <v>0</v>
      </c>
      <c r="AF120" s="339"/>
      <c r="AG120" s="186">
        <f>SUM(AG110:AG119)</f>
        <v>0</v>
      </c>
      <c r="AH120" s="347"/>
      <c r="AI120" s="186">
        <f>SUM(AI110:AI119)</f>
        <v>0</v>
      </c>
      <c r="AJ120" s="351"/>
      <c r="AK120" s="333">
        <f t="shared" ref="AK120" si="31">SUM(AK110:AK119)</f>
        <v>0</v>
      </c>
    </row>
    <row r="121" spans="1:37" s="3" customFormat="1" ht="15.5" x14ac:dyDescent="0.35">
      <c r="A121" s="130" t="s">
        <v>141</v>
      </c>
      <c r="B121" s="172"/>
      <c r="C121" s="168"/>
      <c r="D121" s="167"/>
      <c r="E121" s="168"/>
      <c r="F121" s="146"/>
      <c r="G121" s="254"/>
      <c r="H121" s="416"/>
      <c r="I121" s="169"/>
      <c r="J121" s="396"/>
      <c r="K121" s="169"/>
      <c r="L121" s="146"/>
      <c r="M121" s="168"/>
      <c r="N121" s="146"/>
      <c r="O121" s="176"/>
      <c r="P121" s="149"/>
      <c r="Q121" s="166"/>
      <c r="R121" s="166"/>
      <c r="S121" s="265"/>
      <c r="T121" s="143"/>
      <c r="U121" s="338"/>
      <c r="V121" s="145"/>
      <c r="W121" s="347"/>
      <c r="X121" s="65"/>
      <c r="Y121" s="351"/>
      <c r="Z121" s="65"/>
      <c r="AA121" s="265"/>
      <c r="AB121" s="170"/>
      <c r="AC121" s="170"/>
      <c r="AD121" s="8"/>
      <c r="AE121" s="143"/>
      <c r="AF121" s="338"/>
      <c r="AG121" s="145"/>
      <c r="AH121" s="347"/>
      <c r="AI121" s="65"/>
      <c r="AJ121" s="351"/>
      <c r="AK121" s="56"/>
    </row>
    <row r="122" spans="1:37" s="3" customFormat="1" ht="15.5" x14ac:dyDescent="0.35">
      <c r="A122" s="102"/>
      <c r="B122" s="142"/>
      <c r="C122" s="80"/>
      <c r="D122" s="157"/>
      <c r="E122" s="80"/>
      <c r="F122" s="153"/>
      <c r="G122" s="330"/>
      <c r="H122" s="416"/>
      <c r="I122" s="154">
        <f>G122</f>
        <v>0</v>
      </c>
      <c r="J122" s="396"/>
      <c r="K122" s="406"/>
      <c r="L122" s="156"/>
      <c r="M122" s="155">
        <f>I122-K122</f>
        <v>0</v>
      </c>
      <c r="N122" s="156"/>
      <c r="O122" s="71">
        <f t="shared" si="10"/>
        <v>0</v>
      </c>
      <c r="P122" s="141"/>
      <c r="Q122" s="151"/>
      <c r="R122" s="151"/>
      <c r="S122" s="268"/>
      <c r="T122" s="343">
        <f t="shared" si="11"/>
        <v>0</v>
      </c>
      <c r="U122" s="339"/>
      <c r="V122" s="20"/>
      <c r="W122" s="347"/>
      <c r="X122" s="362"/>
      <c r="Y122" s="351"/>
      <c r="Z122" s="362"/>
      <c r="AA122" s="268"/>
      <c r="AB122" s="171"/>
      <c r="AC122" s="171"/>
      <c r="AD122" s="8"/>
      <c r="AE122" s="343">
        <f t="shared" ref="AE122:AE132" si="32">AB122</f>
        <v>0</v>
      </c>
      <c r="AF122" s="339"/>
      <c r="AG122" s="20"/>
      <c r="AH122" s="347"/>
      <c r="AI122" s="362"/>
      <c r="AJ122" s="351"/>
      <c r="AK122" s="387"/>
    </row>
    <row r="123" spans="1:37" s="3" customFormat="1" ht="15.5" x14ac:dyDescent="0.35">
      <c r="A123" s="102"/>
      <c r="B123" s="142"/>
      <c r="C123" s="80"/>
      <c r="D123" s="157"/>
      <c r="E123" s="80"/>
      <c r="F123" s="153"/>
      <c r="G123" s="330"/>
      <c r="H123" s="416"/>
      <c r="I123" s="154">
        <f t="shared" ref="I123:I131" si="33">G123</f>
        <v>0</v>
      </c>
      <c r="J123" s="396"/>
      <c r="K123" s="406"/>
      <c r="L123" s="156"/>
      <c r="M123" s="155">
        <f t="shared" ref="M123:M131" si="34">I123-K123</f>
        <v>0</v>
      </c>
      <c r="N123" s="156"/>
      <c r="O123" s="71">
        <f t="shared" si="10"/>
        <v>0</v>
      </c>
      <c r="P123" s="141"/>
      <c r="Q123" s="151"/>
      <c r="R123" s="151"/>
      <c r="S123" s="268"/>
      <c r="T123" s="343">
        <f t="shared" si="11"/>
        <v>0</v>
      </c>
      <c r="U123" s="339"/>
      <c r="V123" s="20"/>
      <c r="W123" s="347"/>
      <c r="X123" s="362"/>
      <c r="Y123" s="351"/>
      <c r="Z123" s="362"/>
      <c r="AA123" s="268"/>
      <c r="AB123" s="171"/>
      <c r="AC123" s="171"/>
      <c r="AD123" s="8"/>
      <c r="AE123" s="343">
        <f t="shared" si="32"/>
        <v>0</v>
      </c>
      <c r="AF123" s="339"/>
      <c r="AG123" s="20"/>
      <c r="AH123" s="347"/>
      <c r="AI123" s="362"/>
      <c r="AJ123" s="351"/>
      <c r="AK123" s="387"/>
    </row>
    <row r="124" spans="1:37" s="3" customFormat="1" ht="15.5" x14ac:dyDescent="0.35">
      <c r="A124" s="102"/>
      <c r="B124" s="142"/>
      <c r="C124" s="80"/>
      <c r="D124" s="157"/>
      <c r="E124" s="80"/>
      <c r="F124" s="153"/>
      <c r="G124" s="330"/>
      <c r="H124" s="416"/>
      <c r="I124" s="154">
        <f t="shared" si="33"/>
        <v>0</v>
      </c>
      <c r="J124" s="396"/>
      <c r="K124" s="406"/>
      <c r="L124" s="156"/>
      <c r="M124" s="155">
        <f t="shared" si="34"/>
        <v>0</v>
      </c>
      <c r="N124" s="156"/>
      <c r="O124" s="71">
        <f t="shared" si="10"/>
        <v>0</v>
      </c>
      <c r="P124" s="141"/>
      <c r="Q124" s="151"/>
      <c r="R124" s="151"/>
      <c r="S124" s="268"/>
      <c r="T124" s="343">
        <f t="shared" si="11"/>
        <v>0</v>
      </c>
      <c r="U124" s="339"/>
      <c r="V124" s="20"/>
      <c r="W124" s="347"/>
      <c r="X124" s="362"/>
      <c r="Y124" s="351"/>
      <c r="Z124" s="362"/>
      <c r="AA124" s="268"/>
      <c r="AB124" s="171"/>
      <c r="AC124" s="171"/>
      <c r="AD124" s="8"/>
      <c r="AE124" s="343">
        <f t="shared" si="32"/>
        <v>0</v>
      </c>
      <c r="AF124" s="339"/>
      <c r="AG124" s="20"/>
      <c r="AH124" s="347"/>
      <c r="AI124" s="362"/>
      <c r="AJ124" s="351"/>
      <c r="AK124" s="387"/>
    </row>
    <row r="125" spans="1:37" s="3" customFormat="1" ht="15.5" x14ac:dyDescent="0.35">
      <c r="A125" s="102"/>
      <c r="B125" s="142"/>
      <c r="C125" s="80"/>
      <c r="D125" s="157"/>
      <c r="E125" s="80"/>
      <c r="F125" s="153"/>
      <c r="G125" s="330"/>
      <c r="H125" s="416"/>
      <c r="I125" s="154">
        <f t="shared" si="33"/>
        <v>0</v>
      </c>
      <c r="J125" s="396"/>
      <c r="K125" s="406"/>
      <c r="L125" s="156"/>
      <c r="M125" s="155">
        <f t="shared" si="34"/>
        <v>0</v>
      </c>
      <c r="N125" s="156"/>
      <c r="O125" s="71">
        <f t="shared" si="10"/>
        <v>0</v>
      </c>
      <c r="P125" s="141"/>
      <c r="Q125" s="151"/>
      <c r="R125" s="151"/>
      <c r="S125" s="268"/>
      <c r="T125" s="343">
        <f t="shared" si="11"/>
        <v>0</v>
      </c>
      <c r="U125" s="339"/>
      <c r="V125" s="20"/>
      <c r="W125" s="347"/>
      <c r="X125" s="362"/>
      <c r="Y125" s="351"/>
      <c r="Z125" s="362"/>
      <c r="AA125" s="268"/>
      <c r="AB125" s="171"/>
      <c r="AC125" s="171"/>
      <c r="AD125" s="8"/>
      <c r="AE125" s="343">
        <f t="shared" si="32"/>
        <v>0</v>
      </c>
      <c r="AF125" s="339"/>
      <c r="AG125" s="20"/>
      <c r="AH125" s="347"/>
      <c r="AI125" s="362"/>
      <c r="AJ125" s="351"/>
      <c r="AK125" s="387"/>
    </row>
    <row r="126" spans="1:37" s="3" customFormat="1" ht="15.5" x14ac:dyDescent="0.35">
      <c r="A126" s="102"/>
      <c r="B126" s="142"/>
      <c r="C126" s="80"/>
      <c r="D126" s="157"/>
      <c r="E126" s="80"/>
      <c r="F126" s="153"/>
      <c r="G126" s="330"/>
      <c r="H126" s="416"/>
      <c r="I126" s="154">
        <f t="shared" si="33"/>
        <v>0</v>
      </c>
      <c r="J126" s="396"/>
      <c r="K126" s="406"/>
      <c r="L126" s="156"/>
      <c r="M126" s="155">
        <f t="shared" si="34"/>
        <v>0</v>
      </c>
      <c r="N126" s="156"/>
      <c r="O126" s="71">
        <f t="shared" si="10"/>
        <v>0</v>
      </c>
      <c r="P126" s="141"/>
      <c r="Q126" s="151"/>
      <c r="R126" s="151"/>
      <c r="S126" s="268"/>
      <c r="T126" s="343">
        <f t="shared" si="11"/>
        <v>0</v>
      </c>
      <c r="U126" s="339"/>
      <c r="V126" s="20"/>
      <c r="W126" s="347"/>
      <c r="X126" s="362"/>
      <c r="Y126" s="351"/>
      <c r="Z126" s="362"/>
      <c r="AA126" s="268"/>
      <c r="AB126" s="171"/>
      <c r="AC126" s="171"/>
      <c r="AD126" s="8"/>
      <c r="AE126" s="343">
        <f t="shared" si="32"/>
        <v>0</v>
      </c>
      <c r="AF126" s="339"/>
      <c r="AG126" s="20"/>
      <c r="AH126" s="347"/>
      <c r="AI126" s="362"/>
      <c r="AJ126" s="351"/>
      <c r="AK126" s="387"/>
    </row>
    <row r="127" spans="1:37" s="3" customFormat="1" ht="15.5" x14ac:dyDescent="0.35">
      <c r="A127" s="102"/>
      <c r="B127" s="142"/>
      <c r="C127" s="80"/>
      <c r="D127" s="157"/>
      <c r="E127" s="80"/>
      <c r="F127" s="153"/>
      <c r="G127" s="330"/>
      <c r="H127" s="416"/>
      <c r="I127" s="154">
        <f t="shared" si="33"/>
        <v>0</v>
      </c>
      <c r="J127" s="396"/>
      <c r="K127" s="406"/>
      <c r="L127" s="156"/>
      <c r="M127" s="155">
        <f t="shared" si="34"/>
        <v>0</v>
      </c>
      <c r="N127" s="156"/>
      <c r="O127" s="71">
        <f t="shared" si="10"/>
        <v>0</v>
      </c>
      <c r="P127" s="141"/>
      <c r="Q127" s="151"/>
      <c r="R127" s="151"/>
      <c r="S127" s="268"/>
      <c r="T127" s="343">
        <f t="shared" si="11"/>
        <v>0</v>
      </c>
      <c r="U127" s="339"/>
      <c r="V127" s="20"/>
      <c r="W127" s="347"/>
      <c r="X127" s="362"/>
      <c r="Y127" s="351"/>
      <c r="Z127" s="362"/>
      <c r="AA127" s="268"/>
      <c r="AB127" s="171"/>
      <c r="AC127" s="171"/>
      <c r="AD127" s="8"/>
      <c r="AE127" s="343">
        <f t="shared" si="32"/>
        <v>0</v>
      </c>
      <c r="AF127" s="339"/>
      <c r="AG127" s="20"/>
      <c r="AH127" s="347"/>
      <c r="AI127" s="362"/>
      <c r="AJ127" s="351"/>
      <c r="AK127" s="387"/>
    </row>
    <row r="128" spans="1:37" s="3" customFormat="1" ht="15.5" x14ac:dyDescent="0.35">
      <c r="A128" s="102"/>
      <c r="B128" s="142"/>
      <c r="C128" s="80"/>
      <c r="D128" s="157"/>
      <c r="E128" s="80"/>
      <c r="F128" s="153"/>
      <c r="G128" s="330"/>
      <c r="H128" s="416"/>
      <c r="I128" s="154">
        <f t="shared" si="33"/>
        <v>0</v>
      </c>
      <c r="J128" s="396"/>
      <c r="K128" s="406"/>
      <c r="L128" s="156"/>
      <c r="M128" s="155">
        <f t="shared" si="34"/>
        <v>0</v>
      </c>
      <c r="N128" s="156"/>
      <c r="O128" s="71">
        <f t="shared" si="10"/>
        <v>0</v>
      </c>
      <c r="P128" s="141"/>
      <c r="Q128" s="151"/>
      <c r="R128" s="151"/>
      <c r="S128" s="268"/>
      <c r="T128" s="343">
        <f t="shared" si="11"/>
        <v>0</v>
      </c>
      <c r="U128" s="339"/>
      <c r="V128" s="20"/>
      <c r="W128" s="347"/>
      <c r="X128" s="362"/>
      <c r="Y128" s="351"/>
      <c r="Z128" s="362"/>
      <c r="AA128" s="268"/>
      <c r="AB128" s="171"/>
      <c r="AC128" s="171"/>
      <c r="AD128" s="8"/>
      <c r="AE128" s="343">
        <f t="shared" si="32"/>
        <v>0</v>
      </c>
      <c r="AF128" s="339"/>
      <c r="AG128" s="20"/>
      <c r="AH128" s="347"/>
      <c r="AI128" s="362"/>
      <c r="AJ128" s="351"/>
      <c r="AK128" s="387"/>
    </row>
    <row r="129" spans="1:37" s="3" customFormat="1" ht="15.5" x14ac:dyDescent="0.35">
      <c r="A129" s="102"/>
      <c r="B129" s="142"/>
      <c r="C129" s="80"/>
      <c r="D129" s="157"/>
      <c r="E129" s="80"/>
      <c r="F129" s="153"/>
      <c r="G129" s="330"/>
      <c r="H129" s="416"/>
      <c r="I129" s="154">
        <f t="shared" si="33"/>
        <v>0</v>
      </c>
      <c r="J129" s="396"/>
      <c r="K129" s="406"/>
      <c r="L129" s="156"/>
      <c r="M129" s="155">
        <f t="shared" si="34"/>
        <v>0</v>
      </c>
      <c r="N129" s="156"/>
      <c r="O129" s="71">
        <f t="shared" si="10"/>
        <v>0</v>
      </c>
      <c r="P129" s="141"/>
      <c r="Q129" s="151"/>
      <c r="R129" s="151"/>
      <c r="S129" s="268"/>
      <c r="T129" s="343">
        <f t="shared" si="11"/>
        <v>0</v>
      </c>
      <c r="U129" s="339"/>
      <c r="V129" s="20"/>
      <c r="W129" s="347"/>
      <c r="X129" s="362"/>
      <c r="Y129" s="351"/>
      <c r="Z129" s="362"/>
      <c r="AA129" s="268"/>
      <c r="AB129" s="171"/>
      <c r="AC129" s="171"/>
      <c r="AD129" s="8"/>
      <c r="AE129" s="343">
        <f t="shared" si="32"/>
        <v>0</v>
      </c>
      <c r="AF129" s="339"/>
      <c r="AG129" s="20"/>
      <c r="AH129" s="347"/>
      <c r="AI129" s="362"/>
      <c r="AJ129" s="351"/>
      <c r="AK129" s="387"/>
    </row>
    <row r="130" spans="1:37" s="3" customFormat="1" ht="15.5" x14ac:dyDescent="0.35">
      <c r="A130" s="102"/>
      <c r="B130" s="142"/>
      <c r="C130" s="80"/>
      <c r="D130" s="157"/>
      <c r="E130" s="80"/>
      <c r="F130" s="153"/>
      <c r="G130" s="330"/>
      <c r="H130" s="416"/>
      <c r="I130" s="154">
        <f t="shared" si="33"/>
        <v>0</v>
      </c>
      <c r="J130" s="396"/>
      <c r="K130" s="406"/>
      <c r="L130" s="156"/>
      <c r="M130" s="155">
        <f t="shared" si="34"/>
        <v>0</v>
      </c>
      <c r="N130" s="156"/>
      <c r="O130" s="71">
        <f t="shared" si="10"/>
        <v>0</v>
      </c>
      <c r="P130" s="141"/>
      <c r="Q130" s="151"/>
      <c r="R130" s="151"/>
      <c r="S130" s="268"/>
      <c r="T130" s="343">
        <f t="shared" si="11"/>
        <v>0</v>
      </c>
      <c r="U130" s="339"/>
      <c r="V130" s="20"/>
      <c r="W130" s="347"/>
      <c r="X130" s="362"/>
      <c r="Y130" s="351"/>
      <c r="Z130" s="362"/>
      <c r="AA130" s="268"/>
      <c r="AB130" s="171"/>
      <c r="AC130" s="171"/>
      <c r="AD130" s="8"/>
      <c r="AE130" s="343">
        <f t="shared" si="32"/>
        <v>0</v>
      </c>
      <c r="AF130" s="339"/>
      <c r="AG130" s="20"/>
      <c r="AH130" s="347"/>
      <c r="AI130" s="362"/>
      <c r="AJ130" s="351"/>
      <c r="AK130" s="387"/>
    </row>
    <row r="131" spans="1:37" s="3" customFormat="1" ht="15.5" x14ac:dyDescent="0.35">
      <c r="A131" s="102"/>
      <c r="B131" s="142"/>
      <c r="C131" s="80"/>
      <c r="D131" s="157"/>
      <c r="E131" s="80"/>
      <c r="F131" s="153"/>
      <c r="G131" s="330"/>
      <c r="H131" s="416"/>
      <c r="I131" s="154">
        <f t="shared" si="33"/>
        <v>0</v>
      </c>
      <c r="J131" s="396"/>
      <c r="K131" s="406"/>
      <c r="L131" s="156"/>
      <c r="M131" s="155">
        <f t="shared" si="34"/>
        <v>0</v>
      </c>
      <c r="N131" s="156"/>
      <c r="O131" s="71">
        <f t="shared" si="10"/>
        <v>0</v>
      </c>
      <c r="P131" s="141"/>
      <c r="Q131" s="151"/>
      <c r="R131" s="151"/>
      <c r="S131" s="268"/>
      <c r="T131" s="343">
        <f t="shared" si="11"/>
        <v>0</v>
      </c>
      <c r="U131" s="339"/>
      <c r="V131" s="20"/>
      <c r="W131" s="347"/>
      <c r="X131" s="362"/>
      <c r="Y131" s="351"/>
      <c r="Z131" s="362"/>
      <c r="AA131" s="268"/>
      <c r="AB131" s="171"/>
      <c r="AC131" s="171"/>
      <c r="AD131" s="8"/>
      <c r="AE131" s="343">
        <f t="shared" si="32"/>
        <v>0</v>
      </c>
      <c r="AF131" s="339"/>
      <c r="AG131" s="20"/>
      <c r="AH131" s="347"/>
      <c r="AI131" s="362"/>
      <c r="AJ131" s="351"/>
      <c r="AK131" s="387"/>
    </row>
    <row r="132" spans="1:37" s="74" customFormat="1" ht="15.5" x14ac:dyDescent="0.35">
      <c r="A132" s="95" t="s">
        <v>51</v>
      </c>
      <c r="B132" s="172"/>
      <c r="C132" s="161">
        <f>SUM(C122:C131)</f>
        <v>0</v>
      </c>
      <c r="D132" s="173"/>
      <c r="E132" s="161">
        <f>SUM(E122:E131)</f>
        <v>0</v>
      </c>
      <c r="F132" s="156"/>
      <c r="G132" s="253">
        <f>SUM(G122:G131)</f>
        <v>0</v>
      </c>
      <c r="H132" s="416"/>
      <c r="I132" s="163">
        <f t="shared" ref="I132" si="35">SUM(I122:I131)</f>
        <v>0</v>
      </c>
      <c r="J132" s="396"/>
      <c r="K132" s="163">
        <f>SUM(K122:K131)</f>
        <v>0</v>
      </c>
      <c r="L132" s="156"/>
      <c r="M132" s="161">
        <f>SUM(M122:M131)</f>
        <v>0</v>
      </c>
      <c r="N132" s="156"/>
      <c r="O132" s="71">
        <f t="shared" si="10"/>
        <v>0</v>
      </c>
      <c r="P132" s="149"/>
      <c r="Q132" s="159">
        <f>SUM(Q122:Q131)</f>
        <v>0</v>
      </c>
      <c r="R132" s="159">
        <f>SUM(R122:R131)</f>
        <v>0</v>
      </c>
      <c r="S132" s="267"/>
      <c r="T132" s="185">
        <f t="shared" si="11"/>
        <v>0</v>
      </c>
      <c r="U132" s="339"/>
      <c r="V132" s="356">
        <f>SUM(V122:V131)</f>
        <v>0</v>
      </c>
      <c r="W132" s="347"/>
      <c r="X132" s="356">
        <f t="shared" ref="X132:Z132" si="36">SUM(X122:X131)</f>
        <v>0</v>
      </c>
      <c r="Y132" s="351"/>
      <c r="Z132" s="356">
        <f t="shared" si="36"/>
        <v>0</v>
      </c>
      <c r="AA132" s="267"/>
      <c r="AB132" s="165">
        <f>SUM(AB122:AB131)</f>
        <v>0</v>
      </c>
      <c r="AC132" s="165">
        <f>SUM(AC122:AC131)</f>
        <v>0</v>
      </c>
      <c r="AD132" s="51"/>
      <c r="AE132" s="185">
        <f t="shared" si="32"/>
        <v>0</v>
      </c>
      <c r="AF132" s="339"/>
      <c r="AG132" s="186">
        <f>SUM(AG122:AG131)</f>
        <v>0</v>
      </c>
      <c r="AH132" s="347"/>
      <c r="AI132" s="186">
        <f>SUM(AI122:AI131)</f>
        <v>0</v>
      </c>
      <c r="AJ132" s="351"/>
      <c r="AK132" s="333">
        <f t="shared" ref="AK132" si="37">SUM(AK122:AK131)</f>
        <v>0</v>
      </c>
    </row>
    <row r="133" spans="1:37" s="4" customFormat="1" ht="15.5" x14ac:dyDescent="0.35">
      <c r="A133" s="175" t="s">
        <v>119</v>
      </c>
      <c r="B133" s="172"/>
      <c r="C133" s="168"/>
      <c r="D133" s="173"/>
      <c r="E133" s="168"/>
      <c r="F133" s="156"/>
      <c r="G133" s="254"/>
      <c r="H133" s="416"/>
      <c r="I133" s="169"/>
      <c r="J133" s="396"/>
      <c r="K133" s="169"/>
      <c r="L133" s="156"/>
      <c r="M133" s="168"/>
      <c r="N133" s="156"/>
      <c r="O133" s="176"/>
      <c r="P133" s="149"/>
      <c r="Q133" s="166"/>
      <c r="R133" s="166"/>
      <c r="S133" s="265"/>
      <c r="T133" s="143"/>
      <c r="U133" s="338"/>
      <c r="V133" s="145"/>
      <c r="W133" s="347"/>
      <c r="X133" s="65"/>
      <c r="Y133" s="351"/>
      <c r="Z133" s="65"/>
      <c r="AA133" s="265"/>
      <c r="AB133" s="170"/>
      <c r="AC133" s="170"/>
      <c r="AD133" s="8"/>
      <c r="AE133" s="143"/>
      <c r="AF133" s="338"/>
      <c r="AG133" s="145"/>
      <c r="AH133" s="347"/>
      <c r="AI133" s="65"/>
      <c r="AJ133" s="351"/>
      <c r="AK133" s="56"/>
    </row>
    <row r="134" spans="1:37" s="4" customFormat="1" ht="15.5" x14ac:dyDescent="0.35">
      <c r="A134" s="139"/>
      <c r="B134" s="142"/>
      <c r="C134" s="80"/>
      <c r="D134" s="157"/>
      <c r="E134" s="80"/>
      <c r="F134" s="153"/>
      <c r="G134" s="330"/>
      <c r="H134" s="416"/>
      <c r="I134" s="154">
        <f>G134</f>
        <v>0</v>
      </c>
      <c r="J134" s="396"/>
      <c r="K134" s="406"/>
      <c r="L134" s="156"/>
      <c r="M134" s="155">
        <f>I134-K134</f>
        <v>0</v>
      </c>
      <c r="N134" s="156"/>
      <c r="O134" s="71">
        <f t="shared" si="10"/>
        <v>0</v>
      </c>
      <c r="P134" s="141"/>
      <c r="Q134" s="151"/>
      <c r="R134" s="151"/>
      <c r="S134" s="268"/>
      <c r="T134" s="343">
        <f t="shared" si="11"/>
        <v>0</v>
      </c>
      <c r="U134" s="339"/>
      <c r="V134" s="20"/>
      <c r="W134" s="347"/>
      <c r="X134" s="362"/>
      <c r="Y134" s="351"/>
      <c r="Z134" s="362"/>
      <c r="AA134" s="268"/>
      <c r="AB134" s="171"/>
      <c r="AC134" s="171"/>
      <c r="AD134" s="8"/>
      <c r="AE134" s="343">
        <f t="shared" ref="AE134:AE144" si="38">AB134</f>
        <v>0</v>
      </c>
      <c r="AF134" s="339"/>
      <c r="AG134" s="20"/>
      <c r="AH134" s="347"/>
      <c r="AI134" s="65"/>
      <c r="AJ134" s="351"/>
      <c r="AK134" s="56"/>
    </row>
    <row r="135" spans="1:37" s="4" customFormat="1" ht="15.5" x14ac:dyDescent="0.35">
      <c r="A135" s="139"/>
      <c r="B135" s="142"/>
      <c r="C135" s="80"/>
      <c r="D135" s="157"/>
      <c r="E135" s="80"/>
      <c r="F135" s="153"/>
      <c r="G135" s="330"/>
      <c r="H135" s="416"/>
      <c r="I135" s="154">
        <f t="shared" ref="I135:I143" si="39">G135</f>
        <v>0</v>
      </c>
      <c r="J135" s="396"/>
      <c r="K135" s="406"/>
      <c r="L135" s="156"/>
      <c r="M135" s="155">
        <f t="shared" ref="M135:M143" si="40">I135-K135</f>
        <v>0</v>
      </c>
      <c r="N135" s="156"/>
      <c r="O135" s="71">
        <f t="shared" si="10"/>
        <v>0</v>
      </c>
      <c r="P135" s="141"/>
      <c r="Q135" s="151"/>
      <c r="R135" s="151"/>
      <c r="S135" s="268"/>
      <c r="T135" s="343">
        <f t="shared" si="11"/>
        <v>0</v>
      </c>
      <c r="U135" s="339"/>
      <c r="V135" s="20"/>
      <c r="W135" s="347"/>
      <c r="X135" s="362"/>
      <c r="Y135" s="351"/>
      <c r="Z135" s="362"/>
      <c r="AA135" s="268"/>
      <c r="AB135" s="171"/>
      <c r="AC135" s="171"/>
      <c r="AD135" s="8"/>
      <c r="AE135" s="343">
        <f t="shared" si="38"/>
        <v>0</v>
      </c>
      <c r="AF135" s="339"/>
      <c r="AG135" s="20"/>
      <c r="AH135" s="347"/>
      <c r="AI135" s="65"/>
      <c r="AJ135" s="351"/>
      <c r="AK135" s="56"/>
    </row>
    <row r="136" spans="1:37" s="4" customFormat="1" ht="15.5" x14ac:dyDescent="0.35">
      <c r="A136" s="139"/>
      <c r="B136" s="142"/>
      <c r="C136" s="80"/>
      <c r="D136" s="157"/>
      <c r="E136" s="80"/>
      <c r="F136" s="153"/>
      <c r="G136" s="330"/>
      <c r="H136" s="416"/>
      <c r="I136" s="154">
        <f t="shared" si="39"/>
        <v>0</v>
      </c>
      <c r="J136" s="396"/>
      <c r="K136" s="406"/>
      <c r="L136" s="156"/>
      <c r="M136" s="155">
        <f t="shared" si="40"/>
        <v>0</v>
      </c>
      <c r="N136" s="156"/>
      <c r="O136" s="71">
        <f t="shared" si="10"/>
        <v>0</v>
      </c>
      <c r="P136" s="141"/>
      <c r="Q136" s="151"/>
      <c r="R136" s="151"/>
      <c r="S136" s="268"/>
      <c r="T136" s="343">
        <f t="shared" si="11"/>
        <v>0</v>
      </c>
      <c r="U136" s="339"/>
      <c r="V136" s="20"/>
      <c r="W136" s="347"/>
      <c r="X136" s="362"/>
      <c r="Y136" s="351"/>
      <c r="Z136" s="362"/>
      <c r="AA136" s="268"/>
      <c r="AB136" s="171"/>
      <c r="AC136" s="171"/>
      <c r="AD136" s="8"/>
      <c r="AE136" s="343">
        <f t="shared" si="38"/>
        <v>0</v>
      </c>
      <c r="AF136" s="339"/>
      <c r="AG136" s="20"/>
      <c r="AH136" s="347"/>
      <c r="AI136" s="65"/>
      <c r="AJ136" s="351"/>
      <c r="AK136" s="56"/>
    </row>
    <row r="137" spans="1:37" s="4" customFormat="1" ht="15.5" x14ac:dyDescent="0.35">
      <c r="A137" s="139"/>
      <c r="B137" s="142"/>
      <c r="C137" s="80"/>
      <c r="D137" s="157"/>
      <c r="E137" s="80"/>
      <c r="F137" s="153"/>
      <c r="G137" s="330"/>
      <c r="H137" s="416"/>
      <c r="I137" s="154">
        <f t="shared" si="39"/>
        <v>0</v>
      </c>
      <c r="J137" s="396"/>
      <c r="K137" s="406"/>
      <c r="L137" s="156"/>
      <c r="M137" s="155">
        <f t="shared" si="40"/>
        <v>0</v>
      </c>
      <c r="N137" s="156"/>
      <c r="O137" s="71">
        <f t="shared" si="10"/>
        <v>0</v>
      </c>
      <c r="P137" s="141"/>
      <c r="Q137" s="151"/>
      <c r="R137" s="151"/>
      <c r="S137" s="268"/>
      <c r="T137" s="343">
        <f t="shared" si="11"/>
        <v>0</v>
      </c>
      <c r="U137" s="339"/>
      <c r="V137" s="20"/>
      <c r="W137" s="347"/>
      <c r="X137" s="362"/>
      <c r="Y137" s="351"/>
      <c r="Z137" s="362"/>
      <c r="AA137" s="268"/>
      <c r="AB137" s="171"/>
      <c r="AC137" s="171"/>
      <c r="AD137" s="8"/>
      <c r="AE137" s="343">
        <f t="shared" si="38"/>
        <v>0</v>
      </c>
      <c r="AF137" s="339"/>
      <c r="AG137" s="20"/>
      <c r="AH137" s="347"/>
      <c r="AI137" s="65"/>
      <c r="AJ137" s="351"/>
      <c r="AK137" s="56"/>
    </row>
    <row r="138" spans="1:37" s="4" customFormat="1" ht="15.5" x14ac:dyDescent="0.35">
      <c r="A138" s="139"/>
      <c r="B138" s="142"/>
      <c r="C138" s="80"/>
      <c r="D138" s="157"/>
      <c r="E138" s="80"/>
      <c r="F138" s="153"/>
      <c r="G138" s="330"/>
      <c r="H138" s="416"/>
      <c r="I138" s="154">
        <f t="shared" si="39"/>
        <v>0</v>
      </c>
      <c r="J138" s="396"/>
      <c r="K138" s="406"/>
      <c r="L138" s="156"/>
      <c r="M138" s="155">
        <f t="shared" si="40"/>
        <v>0</v>
      </c>
      <c r="N138" s="156"/>
      <c r="O138" s="71">
        <f t="shared" si="10"/>
        <v>0</v>
      </c>
      <c r="P138" s="141"/>
      <c r="Q138" s="151"/>
      <c r="R138" s="151"/>
      <c r="S138" s="268"/>
      <c r="T138" s="343">
        <f t="shared" si="11"/>
        <v>0</v>
      </c>
      <c r="U138" s="339"/>
      <c r="V138" s="20"/>
      <c r="W138" s="347"/>
      <c r="X138" s="362"/>
      <c r="Y138" s="351"/>
      <c r="Z138" s="362"/>
      <c r="AA138" s="268"/>
      <c r="AB138" s="171"/>
      <c r="AC138" s="171"/>
      <c r="AD138" s="8"/>
      <c r="AE138" s="343">
        <f t="shared" si="38"/>
        <v>0</v>
      </c>
      <c r="AF138" s="339"/>
      <c r="AG138" s="20"/>
      <c r="AH138" s="347"/>
      <c r="AI138" s="65"/>
      <c r="AJ138" s="351"/>
      <c r="AK138" s="56"/>
    </row>
    <row r="139" spans="1:37" s="4" customFormat="1" ht="15.5" x14ac:dyDescent="0.35">
      <c r="A139" s="139"/>
      <c r="B139" s="142"/>
      <c r="C139" s="80"/>
      <c r="D139" s="157"/>
      <c r="E139" s="80"/>
      <c r="F139" s="153"/>
      <c r="G139" s="330"/>
      <c r="H139" s="416"/>
      <c r="I139" s="154">
        <f t="shared" si="39"/>
        <v>0</v>
      </c>
      <c r="J139" s="396"/>
      <c r="K139" s="406"/>
      <c r="L139" s="156"/>
      <c r="M139" s="155">
        <f t="shared" si="40"/>
        <v>0</v>
      </c>
      <c r="N139" s="156"/>
      <c r="O139" s="71">
        <f t="shared" ref="O139:O202" si="41">IFERROR(K139/I139,0)</f>
        <v>0</v>
      </c>
      <c r="P139" s="141"/>
      <c r="Q139" s="151"/>
      <c r="R139" s="151"/>
      <c r="S139" s="268"/>
      <c r="T139" s="343">
        <f t="shared" ref="T139:T202" si="42">Q139</f>
        <v>0</v>
      </c>
      <c r="U139" s="339"/>
      <c r="V139" s="20"/>
      <c r="W139" s="347"/>
      <c r="X139" s="362"/>
      <c r="Y139" s="351"/>
      <c r="Z139" s="362"/>
      <c r="AA139" s="268"/>
      <c r="AB139" s="171"/>
      <c r="AC139" s="171"/>
      <c r="AD139" s="8"/>
      <c r="AE139" s="343">
        <f t="shared" si="38"/>
        <v>0</v>
      </c>
      <c r="AF139" s="339"/>
      <c r="AG139" s="20"/>
      <c r="AH139" s="347"/>
      <c r="AI139" s="65"/>
      <c r="AJ139" s="351"/>
      <c r="AK139" s="56"/>
    </row>
    <row r="140" spans="1:37" s="4" customFormat="1" ht="15.5" x14ac:dyDescent="0.35">
      <c r="A140" s="139"/>
      <c r="B140" s="142"/>
      <c r="C140" s="80"/>
      <c r="D140" s="157"/>
      <c r="E140" s="80"/>
      <c r="F140" s="153"/>
      <c r="G140" s="330"/>
      <c r="H140" s="416"/>
      <c r="I140" s="154">
        <f t="shared" si="39"/>
        <v>0</v>
      </c>
      <c r="J140" s="396"/>
      <c r="K140" s="406"/>
      <c r="L140" s="156"/>
      <c r="M140" s="155">
        <f t="shared" si="40"/>
        <v>0</v>
      </c>
      <c r="N140" s="156"/>
      <c r="O140" s="71">
        <f t="shared" si="41"/>
        <v>0</v>
      </c>
      <c r="P140" s="141"/>
      <c r="Q140" s="151"/>
      <c r="R140" s="151"/>
      <c r="S140" s="268"/>
      <c r="T140" s="343">
        <f t="shared" si="42"/>
        <v>0</v>
      </c>
      <c r="U140" s="339"/>
      <c r="V140" s="20"/>
      <c r="W140" s="347"/>
      <c r="X140" s="362"/>
      <c r="Y140" s="351"/>
      <c r="Z140" s="362"/>
      <c r="AA140" s="268"/>
      <c r="AB140" s="171"/>
      <c r="AC140" s="171"/>
      <c r="AD140" s="8"/>
      <c r="AE140" s="343">
        <f t="shared" si="38"/>
        <v>0</v>
      </c>
      <c r="AF140" s="339"/>
      <c r="AG140" s="20"/>
      <c r="AH140" s="347"/>
      <c r="AI140" s="65"/>
      <c r="AJ140" s="351"/>
      <c r="AK140" s="56"/>
    </row>
    <row r="141" spans="1:37" s="4" customFormat="1" ht="15.5" x14ac:dyDescent="0.35">
      <c r="A141" s="139"/>
      <c r="B141" s="142"/>
      <c r="C141" s="80"/>
      <c r="D141" s="157"/>
      <c r="E141" s="80"/>
      <c r="F141" s="153"/>
      <c r="G141" s="330"/>
      <c r="H141" s="416"/>
      <c r="I141" s="154">
        <f t="shared" si="39"/>
        <v>0</v>
      </c>
      <c r="J141" s="396"/>
      <c r="K141" s="406"/>
      <c r="L141" s="156"/>
      <c r="M141" s="155">
        <f t="shared" si="40"/>
        <v>0</v>
      </c>
      <c r="N141" s="156"/>
      <c r="O141" s="71">
        <f t="shared" si="41"/>
        <v>0</v>
      </c>
      <c r="P141" s="141"/>
      <c r="Q141" s="151"/>
      <c r="R141" s="151"/>
      <c r="S141" s="268"/>
      <c r="T141" s="343">
        <f t="shared" si="42"/>
        <v>0</v>
      </c>
      <c r="U141" s="339"/>
      <c r="V141" s="20"/>
      <c r="W141" s="347"/>
      <c r="X141" s="362"/>
      <c r="Y141" s="351"/>
      <c r="Z141" s="362"/>
      <c r="AA141" s="268"/>
      <c r="AB141" s="171"/>
      <c r="AC141" s="171"/>
      <c r="AD141" s="8"/>
      <c r="AE141" s="343">
        <f t="shared" si="38"/>
        <v>0</v>
      </c>
      <c r="AF141" s="339"/>
      <c r="AG141" s="20"/>
      <c r="AH141" s="347"/>
      <c r="AI141" s="65"/>
      <c r="AJ141" s="351"/>
      <c r="AK141" s="56"/>
    </row>
    <row r="142" spans="1:37" s="4" customFormat="1" ht="15.5" x14ac:dyDescent="0.35">
      <c r="A142" s="139"/>
      <c r="B142" s="142"/>
      <c r="C142" s="80"/>
      <c r="D142" s="157"/>
      <c r="E142" s="80"/>
      <c r="F142" s="153"/>
      <c r="G142" s="330"/>
      <c r="H142" s="416"/>
      <c r="I142" s="154">
        <f t="shared" si="39"/>
        <v>0</v>
      </c>
      <c r="J142" s="396"/>
      <c r="K142" s="406"/>
      <c r="L142" s="156"/>
      <c r="M142" s="155">
        <f t="shared" si="40"/>
        <v>0</v>
      </c>
      <c r="N142" s="156"/>
      <c r="O142" s="71">
        <f t="shared" si="41"/>
        <v>0</v>
      </c>
      <c r="P142" s="141"/>
      <c r="Q142" s="151"/>
      <c r="R142" s="151"/>
      <c r="S142" s="268"/>
      <c r="T142" s="343">
        <f t="shared" si="42"/>
        <v>0</v>
      </c>
      <c r="U142" s="339"/>
      <c r="V142" s="20"/>
      <c r="W142" s="347"/>
      <c r="X142" s="362"/>
      <c r="Y142" s="351"/>
      <c r="Z142" s="362"/>
      <c r="AA142" s="268"/>
      <c r="AB142" s="171"/>
      <c r="AC142" s="171"/>
      <c r="AD142" s="8"/>
      <c r="AE142" s="343">
        <f t="shared" si="38"/>
        <v>0</v>
      </c>
      <c r="AF142" s="339"/>
      <c r="AG142" s="20"/>
      <c r="AH142" s="347"/>
      <c r="AI142" s="65"/>
      <c r="AJ142" s="351"/>
      <c r="AK142" s="56"/>
    </row>
    <row r="143" spans="1:37" s="4" customFormat="1" ht="15.5" x14ac:dyDescent="0.35">
      <c r="A143" s="139"/>
      <c r="B143" s="142"/>
      <c r="C143" s="80"/>
      <c r="D143" s="177"/>
      <c r="E143" s="80"/>
      <c r="F143" s="178"/>
      <c r="G143" s="330"/>
      <c r="H143" s="416"/>
      <c r="I143" s="154">
        <f t="shared" si="39"/>
        <v>0</v>
      </c>
      <c r="J143" s="396"/>
      <c r="K143" s="406"/>
      <c r="L143" s="179"/>
      <c r="M143" s="155">
        <f t="shared" si="40"/>
        <v>0</v>
      </c>
      <c r="N143" s="179"/>
      <c r="O143" s="71">
        <f t="shared" si="41"/>
        <v>0</v>
      </c>
      <c r="P143" s="141"/>
      <c r="Q143" s="151"/>
      <c r="R143" s="151"/>
      <c r="S143" s="268"/>
      <c r="T143" s="343">
        <f t="shared" si="42"/>
        <v>0</v>
      </c>
      <c r="U143" s="339"/>
      <c r="V143" s="20"/>
      <c r="W143" s="347"/>
      <c r="X143" s="362"/>
      <c r="Y143" s="351"/>
      <c r="Z143" s="362"/>
      <c r="AA143" s="268"/>
      <c r="AB143" s="171"/>
      <c r="AC143" s="171"/>
      <c r="AD143" s="8"/>
      <c r="AE143" s="343">
        <f t="shared" si="38"/>
        <v>0</v>
      </c>
      <c r="AF143" s="339"/>
      <c r="AG143" s="20"/>
      <c r="AH143" s="347"/>
      <c r="AI143" s="65"/>
      <c r="AJ143" s="351"/>
      <c r="AK143" s="56"/>
    </row>
    <row r="144" spans="1:37" s="74" customFormat="1" ht="15.5" x14ac:dyDescent="0.35">
      <c r="A144" s="94" t="s">
        <v>52</v>
      </c>
      <c r="B144" s="158"/>
      <c r="C144" s="181">
        <f>SUM(C134:C143)</f>
        <v>0</v>
      </c>
      <c r="D144" s="160"/>
      <c r="E144" s="181">
        <f>SUM(E134:E143)</f>
        <v>0</v>
      </c>
      <c r="F144" s="162"/>
      <c r="G144" s="331">
        <f>SUM(G134:G143)</f>
        <v>0</v>
      </c>
      <c r="H144" s="416"/>
      <c r="I144" s="182">
        <f t="shared" ref="I144" si="43">SUM(I134:I143)</f>
        <v>0</v>
      </c>
      <c r="J144" s="396"/>
      <c r="K144" s="182">
        <f>SUM(K134:K143)</f>
        <v>0</v>
      </c>
      <c r="L144" s="162"/>
      <c r="M144" s="181">
        <f>SUM(M134:M143)</f>
        <v>0</v>
      </c>
      <c r="N144" s="162"/>
      <c r="O144" s="71">
        <f t="shared" si="41"/>
        <v>0</v>
      </c>
      <c r="P144" s="164"/>
      <c r="Q144" s="180">
        <f>SUM(Q134:Q143)</f>
        <v>0</v>
      </c>
      <c r="R144" s="180">
        <f>SUM(R134:R143)</f>
        <v>0</v>
      </c>
      <c r="S144" s="267"/>
      <c r="T144" s="185">
        <f t="shared" si="42"/>
        <v>0</v>
      </c>
      <c r="U144" s="339"/>
      <c r="V144" s="356">
        <f>SUM(V134:V143)</f>
        <v>0</v>
      </c>
      <c r="W144" s="347"/>
      <c r="X144" s="356">
        <f t="shared" ref="X144:Z144" si="44">SUM(X134:X143)</f>
        <v>0</v>
      </c>
      <c r="Y144" s="351"/>
      <c r="Z144" s="356">
        <f t="shared" si="44"/>
        <v>0</v>
      </c>
      <c r="AA144" s="267"/>
      <c r="AB144" s="183">
        <f>SUM(AB134:AB143)</f>
        <v>0</v>
      </c>
      <c r="AC144" s="183">
        <f>SUM(AC134:AC143)</f>
        <v>0</v>
      </c>
      <c r="AD144" s="73"/>
      <c r="AE144" s="185">
        <f t="shared" si="38"/>
        <v>0</v>
      </c>
      <c r="AF144" s="339"/>
      <c r="AG144" s="356">
        <f>SUM(AG134:AG143)</f>
        <v>0</v>
      </c>
      <c r="AH144" s="347"/>
      <c r="AI144" s="186">
        <f>SUM(AI134:AI143)</f>
        <v>0</v>
      </c>
      <c r="AJ144" s="351"/>
      <c r="AK144" s="333">
        <f t="shared" ref="AK144" si="45">SUM(AK134:AK143)</f>
        <v>0</v>
      </c>
    </row>
    <row r="145" spans="1:37" s="4" customFormat="1" ht="15.5" x14ac:dyDescent="0.35">
      <c r="A145" s="175" t="s">
        <v>120</v>
      </c>
      <c r="B145" s="172"/>
      <c r="C145" s="168"/>
      <c r="D145" s="167"/>
      <c r="E145" s="168"/>
      <c r="F145" s="146"/>
      <c r="G145" s="254"/>
      <c r="H145" s="416"/>
      <c r="I145" s="169"/>
      <c r="J145" s="396"/>
      <c r="K145" s="169"/>
      <c r="L145" s="146"/>
      <c r="M145" s="168"/>
      <c r="N145" s="146"/>
      <c r="O145" s="176"/>
      <c r="P145" s="149"/>
      <c r="Q145" s="166"/>
      <c r="R145" s="166"/>
      <c r="S145" s="265"/>
      <c r="T145" s="143"/>
      <c r="U145" s="338"/>
      <c r="V145" s="145"/>
      <c r="W145" s="347"/>
      <c r="X145" s="65"/>
      <c r="Y145" s="351"/>
      <c r="Z145" s="65"/>
      <c r="AA145" s="265"/>
      <c r="AB145" s="170"/>
      <c r="AC145" s="170"/>
      <c r="AD145" s="8"/>
      <c r="AE145" s="143"/>
      <c r="AF145" s="338"/>
      <c r="AG145" s="145"/>
      <c r="AH145" s="347"/>
      <c r="AI145" s="65"/>
      <c r="AJ145" s="351"/>
      <c r="AK145" s="56"/>
    </row>
    <row r="146" spans="1:37" s="4" customFormat="1" ht="15.5" x14ac:dyDescent="0.35">
      <c r="A146" s="139"/>
      <c r="B146" s="142"/>
      <c r="C146" s="80"/>
      <c r="D146" s="157"/>
      <c r="E146" s="80"/>
      <c r="F146" s="153"/>
      <c r="G146" s="330"/>
      <c r="H146" s="416"/>
      <c r="I146" s="154">
        <f>G146</f>
        <v>0</v>
      </c>
      <c r="J146" s="396"/>
      <c r="K146" s="406"/>
      <c r="L146" s="156"/>
      <c r="M146" s="155">
        <f>I146-K146</f>
        <v>0</v>
      </c>
      <c r="N146" s="156"/>
      <c r="O146" s="71">
        <f t="shared" si="41"/>
        <v>0</v>
      </c>
      <c r="P146" s="141"/>
      <c r="Q146" s="151"/>
      <c r="R146" s="151"/>
      <c r="S146" s="268"/>
      <c r="T146" s="343">
        <f t="shared" si="42"/>
        <v>0</v>
      </c>
      <c r="U146" s="339"/>
      <c r="V146" s="20"/>
      <c r="W146" s="347"/>
      <c r="X146" s="362"/>
      <c r="Y146" s="351"/>
      <c r="Z146" s="362"/>
      <c r="AA146" s="268"/>
      <c r="AB146" s="171"/>
      <c r="AC146" s="171"/>
      <c r="AD146" s="8"/>
      <c r="AE146" s="343">
        <f t="shared" ref="AE146:AE156" si="46">AB146</f>
        <v>0</v>
      </c>
      <c r="AF146" s="339"/>
      <c r="AG146" s="20"/>
      <c r="AH146" s="347"/>
      <c r="AI146" s="362"/>
      <c r="AJ146" s="351"/>
      <c r="AK146" s="387"/>
    </row>
    <row r="147" spans="1:37" s="4" customFormat="1" ht="15.5" x14ac:dyDescent="0.35">
      <c r="A147" s="139"/>
      <c r="B147" s="142"/>
      <c r="C147" s="80"/>
      <c r="D147" s="157"/>
      <c r="E147" s="80"/>
      <c r="F147" s="153"/>
      <c r="G147" s="330"/>
      <c r="H147" s="416"/>
      <c r="I147" s="154">
        <f t="shared" ref="I147:I155" si="47">G147</f>
        <v>0</v>
      </c>
      <c r="J147" s="396"/>
      <c r="K147" s="406"/>
      <c r="L147" s="156"/>
      <c r="M147" s="155">
        <f t="shared" ref="M147:M155" si="48">I147-K147</f>
        <v>0</v>
      </c>
      <c r="N147" s="156"/>
      <c r="O147" s="71">
        <f t="shared" si="41"/>
        <v>0</v>
      </c>
      <c r="P147" s="141"/>
      <c r="Q147" s="151"/>
      <c r="R147" s="151"/>
      <c r="S147" s="268"/>
      <c r="T147" s="343">
        <f t="shared" si="42"/>
        <v>0</v>
      </c>
      <c r="U147" s="339"/>
      <c r="V147" s="20"/>
      <c r="W147" s="347"/>
      <c r="X147" s="362"/>
      <c r="Y147" s="351"/>
      <c r="Z147" s="362"/>
      <c r="AA147" s="268"/>
      <c r="AB147" s="171"/>
      <c r="AC147" s="171"/>
      <c r="AD147" s="8"/>
      <c r="AE147" s="343">
        <f t="shared" si="46"/>
        <v>0</v>
      </c>
      <c r="AF147" s="339"/>
      <c r="AG147" s="20"/>
      <c r="AH147" s="347"/>
      <c r="AI147" s="362"/>
      <c r="AJ147" s="351"/>
      <c r="AK147" s="387"/>
    </row>
    <row r="148" spans="1:37" s="4" customFormat="1" ht="15.5" x14ac:dyDescent="0.35">
      <c r="A148" s="139"/>
      <c r="B148" s="142"/>
      <c r="C148" s="80"/>
      <c r="D148" s="157"/>
      <c r="E148" s="80"/>
      <c r="F148" s="153"/>
      <c r="G148" s="330"/>
      <c r="H148" s="416"/>
      <c r="I148" s="154">
        <f t="shared" si="47"/>
        <v>0</v>
      </c>
      <c r="J148" s="396"/>
      <c r="K148" s="406"/>
      <c r="L148" s="156"/>
      <c r="M148" s="155">
        <f t="shared" si="48"/>
        <v>0</v>
      </c>
      <c r="N148" s="156"/>
      <c r="O148" s="71">
        <f t="shared" si="41"/>
        <v>0</v>
      </c>
      <c r="P148" s="141"/>
      <c r="Q148" s="151"/>
      <c r="R148" s="151"/>
      <c r="S148" s="268"/>
      <c r="T148" s="343">
        <f t="shared" si="42"/>
        <v>0</v>
      </c>
      <c r="U148" s="339"/>
      <c r="V148" s="20"/>
      <c r="W148" s="347"/>
      <c r="X148" s="362"/>
      <c r="Y148" s="351"/>
      <c r="Z148" s="362"/>
      <c r="AA148" s="268"/>
      <c r="AB148" s="171"/>
      <c r="AC148" s="171"/>
      <c r="AD148" s="8"/>
      <c r="AE148" s="343">
        <f t="shared" si="46"/>
        <v>0</v>
      </c>
      <c r="AF148" s="339"/>
      <c r="AG148" s="20"/>
      <c r="AH148" s="347"/>
      <c r="AI148" s="362"/>
      <c r="AJ148" s="351"/>
      <c r="AK148" s="387"/>
    </row>
    <row r="149" spans="1:37" s="4" customFormat="1" ht="15.5" x14ac:dyDescent="0.35">
      <c r="A149" s="139"/>
      <c r="B149" s="142"/>
      <c r="C149" s="80"/>
      <c r="D149" s="157"/>
      <c r="E149" s="80"/>
      <c r="F149" s="153"/>
      <c r="G149" s="330"/>
      <c r="H149" s="416"/>
      <c r="I149" s="154">
        <f t="shared" si="47"/>
        <v>0</v>
      </c>
      <c r="J149" s="396"/>
      <c r="K149" s="406"/>
      <c r="L149" s="156"/>
      <c r="M149" s="155">
        <f t="shared" si="48"/>
        <v>0</v>
      </c>
      <c r="N149" s="156"/>
      <c r="O149" s="71">
        <f t="shared" si="41"/>
        <v>0</v>
      </c>
      <c r="P149" s="141"/>
      <c r="Q149" s="151"/>
      <c r="R149" s="151"/>
      <c r="S149" s="268"/>
      <c r="T149" s="343">
        <f t="shared" si="42"/>
        <v>0</v>
      </c>
      <c r="U149" s="339"/>
      <c r="V149" s="20"/>
      <c r="W149" s="347"/>
      <c r="X149" s="362"/>
      <c r="Y149" s="351"/>
      <c r="Z149" s="362"/>
      <c r="AA149" s="268"/>
      <c r="AB149" s="171"/>
      <c r="AC149" s="171"/>
      <c r="AD149" s="8"/>
      <c r="AE149" s="343">
        <f t="shared" si="46"/>
        <v>0</v>
      </c>
      <c r="AF149" s="339"/>
      <c r="AG149" s="20"/>
      <c r="AH149" s="347"/>
      <c r="AI149" s="362"/>
      <c r="AJ149" s="351"/>
      <c r="AK149" s="387"/>
    </row>
    <row r="150" spans="1:37" s="4" customFormat="1" ht="15.5" x14ac:dyDescent="0.35">
      <c r="A150" s="139"/>
      <c r="B150" s="142"/>
      <c r="C150" s="80"/>
      <c r="D150" s="157"/>
      <c r="E150" s="80"/>
      <c r="F150" s="153"/>
      <c r="G150" s="330"/>
      <c r="H150" s="416"/>
      <c r="I150" s="154">
        <f t="shared" si="47"/>
        <v>0</v>
      </c>
      <c r="J150" s="396"/>
      <c r="K150" s="406"/>
      <c r="L150" s="156"/>
      <c r="M150" s="155">
        <f t="shared" si="48"/>
        <v>0</v>
      </c>
      <c r="N150" s="156"/>
      <c r="O150" s="71">
        <f t="shared" si="41"/>
        <v>0</v>
      </c>
      <c r="P150" s="141"/>
      <c r="Q150" s="151"/>
      <c r="R150" s="151"/>
      <c r="S150" s="268"/>
      <c r="T150" s="343">
        <f t="shared" si="42"/>
        <v>0</v>
      </c>
      <c r="U150" s="339"/>
      <c r="V150" s="20"/>
      <c r="W150" s="347"/>
      <c r="X150" s="362"/>
      <c r="Y150" s="351"/>
      <c r="Z150" s="362"/>
      <c r="AA150" s="268"/>
      <c r="AB150" s="171"/>
      <c r="AC150" s="171"/>
      <c r="AD150" s="8"/>
      <c r="AE150" s="343">
        <f t="shared" si="46"/>
        <v>0</v>
      </c>
      <c r="AF150" s="339"/>
      <c r="AG150" s="20"/>
      <c r="AH150" s="347"/>
      <c r="AI150" s="362"/>
      <c r="AJ150" s="351"/>
      <c r="AK150" s="387"/>
    </row>
    <row r="151" spans="1:37" s="4" customFormat="1" ht="15.5" x14ac:dyDescent="0.35">
      <c r="A151" s="139"/>
      <c r="B151" s="142"/>
      <c r="C151" s="80"/>
      <c r="D151" s="157"/>
      <c r="E151" s="80"/>
      <c r="F151" s="153"/>
      <c r="G151" s="330"/>
      <c r="H151" s="416"/>
      <c r="I151" s="154">
        <f t="shared" si="47"/>
        <v>0</v>
      </c>
      <c r="J151" s="396"/>
      <c r="K151" s="406"/>
      <c r="L151" s="156"/>
      <c r="M151" s="155">
        <f t="shared" si="48"/>
        <v>0</v>
      </c>
      <c r="N151" s="156"/>
      <c r="O151" s="71">
        <f t="shared" si="41"/>
        <v>0</v>
      </c>
      <c r="P151" s="141"/>
      <c r="Q151" s="151"/>
      <c r="R151" s="151"/>
      <c r="S151" s="268"/>
      <c r="T151" s="343">
        <f t="shared" si="42"/>
        <v>0</v>
      </c>
      <c r="U151" s="339"/>
      <c r="V151" s="20"/>
      <c r="W151" s="347"/>
      <c r="X151" s="362"/>
      <c r="Y151" s="351"/>
      <c r="Z151" s="362"/>
      <c r="AA151" s="268"/>
      <c r="AB151" s="171"/>
      <c r="AC151" s="171"/>
      <c r="AD151" s="8"/>
      <c r="AE151" s="343">
        <f t="shared" si="46"/>
        <v>0</v>
      </c>
      <c r="AF151" s="339"/>
      <c r="AG151" s="20"/>
      <c r="AH151" s="347"/>
      <c r="AI151" s="362"/>
      <c r="AJ151" s="351"/>
      <c r="AK151" s="387"/>
    </row>
    <row r="152" spans="1:37" s="4" customFormat="1" ht="15.5" x14ac:dyDescent="0.35">
      <c r="A152" s="139"/>
      <c r="B152" s="142"/>
      <c r="C152" s="80"/>
      <c r="D152" s="157"/>
      <c r="E152" s="80"/>
      <c r="F152" s="153"/>
      <c r="G152" s="330"/>
      <c r="H152" s="416"/>
      <c r="I152" s="154">
        <f t="shared" si="47"/>
        <v>0</v>
      </c>
      <c r="J152" s="396"/>
      <c r="K152" s="406"/>
      <c r="L152" s="156"/>
      <c r="M152" s="155">
        <f t="shared" si="48"/>
        <v>0</v>
      </c>
      <c r="N152" s="156"/>
      <c r="O152" s="71">
        <f t="shared" si="41"/>
        <v>0</v>
      </c>
      <c r="P152" s="141"/>
      <c r="Q152" s="151"/>
      <c r="R152" s="151"/>
      <c r="S152" s="268"/>
      <c r="T152" s="343">
        <f t="shared" si="42"/>
        <v>0</v>
      </c>
      <c r="U152" s="339"/>
      <c r="V152" s="20"/>
      <c r="W152" s="347"/>
      <c r="X152" s="362"/>
      <c r="Y152" s="351"/>
      <c r="Z152" s="362"/>
      <c r="AA152" s="268"/>
      <c r="AB152" s="171"/>
      <c r="AC152" s="171"/>
      <c r="AD152" s="8"/>
      <c r="AE152" s="343">
        <f t="shared" si="46"/>
        <v>0</v>
      </c>
      <c r="AF152" s="339"/>
      <c r="AG152" s="20"/>
      <c r="AH152" s="347"/>
      <c r="AI152" s="362"/>
      <c r="AJ152" s="351"/>
      <c r="AK152" s="387"/>
    </row>
    <row r="153" spans="1:37" s="4" customFormat="1" ht="15.5" x14ac:dyDescent="0.35">
      <c r="A153" s="139"/>
      <c r="B153" s="142"/>
      <c r="C153" s="80"/>
      <c r="D153" s="157"/>
      <c r="E153" s="80"/>
      <c r="F153" s="153"/>
      <c r="G153" s="330"/>
      <c r="H153" s="416"/>
      <c r="I153" s="154">
        <f t="shared" si="47"/>
        <v>0</v>
      </c>
      <c r="J153" s="396"/>
      <c r="K153" s="406"/>
      <c r="L153" s="156"/>
      <c r="M153" s="155">
        <f t="shared" si="48"/>
        <v>0</v>
      </c>
      <c r="N153" s="156"/>
      <c r="O153" s="71">
        <f t="shared" si="41"/>
        <v>0</v>
      </c>
      <c r="P153" s="141"/>
      <c r="Q153" s="151"/>
      <c r="R153" s="151"/>
      <c r="S153" s="268"/>
      <c r="T153" s="343">
        <f t="shared" si="42"/>
        <v>0</v>
      </c>
      <c r="U153" s="339"/>
      <c r="V153" s="20"/>
      <c r="W153" s="347"/>
      <c r="X153" s="362"/>
      <c r="Y153" s="351"/>
      <c r="Z153" s="362"/>
      <c r="AA153" s="268"/>
      <c r="AB153" s="171"/>
      <c r="AC153" s="171"/>
      <c r="AD153" s="8"/>
      <c r="AE153" s="343">
        <f t="shared" si="46"/>
        <v>0</v>
      </c>
      <c r="AF153" s="339"/>
      <c r="AG153" s="20"/>
      <c r="AH153" s="347"/>
      <c r="AI153" s="362"/>
      <c r="AJ153" s="351"/>
      <c r="AK153" s="387"/>
    </row>
    <row r="154" spans="1:37" s="4" customFormat="1" ht="15.5" x14ac:dyDescent="0.35">
      <c r="A154" s="139"/>
      <c r="B154" s="142"/>
      <c r="C154" s="80"/>
      <c r="D154" s="157"/>
      <c r="E154" s="80"/>
      <c r="F154" s="153"/>
      <c r="G154" s="330"/>
      <c r="H154" s="416"/>
      <c r="I154" s="154">
        <f t="shared" si="47"/>
        <v>0</v>
      </c>
      <c r="J154" s="396"/>
      <c r="K154" s="406"/>
      <c r="L154" s="156"/>
      <c r="M154" s="155">
        <f t="shared" si="48"/>
        <v>0</v>
      </c>
      <c r="N154" s="156"/>
      <c r="O154" s="71">
        <f t="shared" si="41"/>
        <v>0</v>
      </c>
      <c r="P154" s="141"/>
      <c r="Q154" s="151"/>
      <c r="R154" s="151"/>
      <c r="S154" s="268"/>
      <c r="T154" s="343">
        <f t="shared" si="42"/>
        <v>0</v>
      </c>
      <c r="U154" s="339"/>
      <c r="V154" s="20"/>
      <c r="W154" s="347"/>
      <c r="X154" s="362"/>
      <c r="Y154" s="351"/>
      <c r="Z154" s="362"/>
      <c r="AA154" s="268"/>
      <c r="AB154" s="171"/>
      <c r="AC154" s="171"/>
      <c r="AD154" s="8"/>
      <c r="AE154" s="343">
        <f t="shared" si="46"/>
        <v>0</v>
      </c>
      <c r="AF154" s="339"/>
      <c r="AG154" s="20"/>
      <c r="AH154" s="347"/>
      <c r="AI154" s="362"/>
      <c r="AJ154" s="351"/>
      <c r="AK154" s="387"/>
    </row>
    <row r="155" spans="1:37" s="4" customFormat="1" ht="15.5" x14ac:dyDescent="0.35">
      <c r="A155" s="139"/>
      <c r="B155" s="142"/>
      <c r="C155" s="80"/>
      <c r="D155" s="157"/>
      <c r="E155" s="80"/>
      <c r="F155" s="153"/>
      <c r="G155" s="330"/>
      <c r="H155" s="416"/>
      <c r="I155" s="154">
        <f t="shared" si="47"/>
        <v>0</v>
      </c>
      <c r="J155" s="396"/>
      <c r="K155" s="406"/>
      <c r="L155" s="156"/>
      <c r="M155" s="155">
        <f t="shared" si="48"/>
        <v>0</v>
      </c>
      <c r="N155" s="156"/>
      <c r="O155" s="71">
        <f t="shared" si="41"/>
        <v>0</v>
      </c>
      <c r="P155" s="141"/>
      <c r="Q155" s="151"/>
      <c r="R155" s="151"/>
      <c r="S155" s="268"/>
      <c r="T155" s="343">
        <f t="shared" si="42"/>
        <v>0</v>
      </c>
      <c r="U155" s="339"/>
      <c r="V155" s="20"/>
      <c r="W155" s="347"/>
      <c r="X155" s="362"/>
      <c r="Y155" s="351"/>
      <c r="Z155" s="362"/>
      <c r="AA155" s="268"/>
      <c r="AB155" s="171"/>
      <c r="AC155" s="171"/>
      <c r="AD155" s="8"/>
      <c r="AE155" s="343">
        <f t="shared" si="46"/>
        <v>0</v>
      </c>
      <c r="AF155" s="339"/>
      <c r="AG155" s="20"/>
      <c r="AH155" s="347"/>
      <c r="AI155" s="362"/>
      <c r="AJ155" s="351"/>
      <c r="AK155" s="387"/>
    </row>
    <row r="156" spans="1:37" s="74" customFormat="1" ht="15.5" x14ac:dyDescent="0.35">
      <c r="A156" s="95" t="s">
        <v>53</v>
      </c>
      <c r="B156" s="158"/>
      <c r="C156" s="161">
        <f>SUM(C146:C155)</f>
        <v>0</v>
      </c>
      <c r="D156" s="160"/>
      <c r="E156" s="161">
        <f>SUM(E146:E155)</f>
        <v>0</v>
      </c>
      <c r="F156" s="162"/>
      <c r="G156" s="253">
        <f>SUM(G146:G155)</f>
        <v>0</v>
      </c>
      <c r="H156" s="416"/>
      <c r="I156" s="163">
        <f t="shared" ref="I156" si="49">SUM(I146:I155)</f>
        <v>0</v>
      </c>
      <c r="J156" s="396"/>
      <c r="K156" s="163">
        <f>SUM(K146:K155)</f>
        <v>0</v>
      </c>
      <c r="L156" s="162"/>
      <c r="M156" s="161">
        <f>SUM(M146:M155)</f>
        <v>0</v>
      </c>
      <c r="N156" s="162"/>
      <c r="O156" s="71">
        <f t="shared" si="41"/>
        <v>0</v>
      </c>
      <c r="P156" s="164"/>
      <c r="Q156" s="159">
        <f>SUM(Q146:Q155)</f>
        <v>0</v>
      </c>
      <c r="R156" s="159">
        <f>SUM(R146:R155)</f>
        <v>0</v>
      </c>
      <c r="S156" s="267"/>
      <c r="T156" s="185">
        <f t="shared" si="42"/>
        <v>0</v>
      </c>
      <c r="U156" s="339"/>
      <c r="V156" s="356">
        <f>SUM(V146:V155)</f>
        <v>0</v>
      </c>
      <c r="W156" s="347"/>
      <c r="X156" s="356">
        <f t="shared" ref="X156:Z156" si="50">SUM(X146:X155)</f>
        <v>0</v>
      </c>
      <c r="Y156" s="351"/>
      <c r="Z156" s="356">
        <f t="shared" si="50"/>
        <v>0</v>
      </c>
      <c r="AA156" s="267"/>
      <c r="AB156" s="165">
        <f>SUM(AB146:AB155)</f>
        <v>0</v>
      </c>
      <c r="AC156" s="165">
        <f>SUM(AC146:AC155)</f>
        <v>0</v>
      </c>
      <c r="AD156" s="73"/>
      <c r="AE156" s="185">
        <f t="shared" si="46"/>
        <v>0</v>
      </c>
      <c r="AF156" s="339"/>
      <c r="AG156" s="356">
        <f>SUM(AG146:AG155)</f>
        <v>0</v>
      </c>
      <c r="AH156" s="347"/>
      <c r="AI156" s="186">
        <f>SUM(AI146:AI155)</f>
        <v>0</v>
      </c>
      <c r="AJ156" s="351"/>
      <c r="AK156" s="333">
        <f t="shared" ref="AK156" si="51">SUM(AK146:AK155)</f>
        <v>0</v>
      </c>
    </row>
    <row r="157" spans="1:37" s="4" customFormat="1" ht="15.5" x14ac:dyDescent="0.35">
      <c r="A157" s="175" t="s">
        <v>121</v>
      </c>
      <c r="B157" s="172"/>
      <c r="C157" s="168"/>
      <c r="D157" s="167"/>
      <c r="E157" s="168"/>
      <c r="F157" s="146"/>
      <c r="G157" s="254"/>
      <c r="H157" s="416"/>
      <c r="I157" s="169"/>
      <c r="J157" s="396"/>
      <c r="K157" s="169"/>
      <c r="L157" s="146"/>
      <c r="M157" s="168"/>
      <c r="N157" s="146"/>
      <c r="O157" s="176"/>
      <c r="P157" s="149"/>
      <c r="Q157" s="166"/>
      <c r="R157" s="166"/>
      <c r="S157" s="265"/>
      <c r="T157" s="143"/>
      <c r="U157" s="338"/>
      <c r="V157" s="145"/>
      <c r="W157" s="347"/>
      <c r="X157" s="65"/>
      <c r="Y157" s="351"/>
      <c r="Z157" s="65"/>
      <c r="AA157" s="265"/>
      <c r="AB157" s="170"/>
      <c r="AC157" s="170"/>
      <c r="AD157" s="8"/>
      <c r="AE157" s="143"/>
      <c r="AF157" s="338"/>
      <c r="AG157" s="145"/>
      <c r="AH157" s="347"/>
      <c r="AI157" s="362"/>
      <c r="AJ157" s="351"/>
      <c r="AK157" s="387"/>
    </row>
    <row r="158" spans="1:37" s="4" customFormat="1" ht="15.5" x14ac:dyDescent="0.35">
      <c r="A158" s="139"/>
      <c r="B158" s="142"/>
      <c r="C158" s="80"/>
      <c r="D158" s="157"/>
      <c r="E158" s="80"/>
      <c r="F158" s="153"/>
      <c r="G158" s="330"/>
      <c r="H158" s="416"/>
      <c r="I158" s="154">
        <f>G158</f>
        <v>0</v>
      </c>
      <c r="J158" s="396"/>
      <c r="K158" s="406"/>
      <c r="L158" s="156"/>
      <c r="M158" s="155">
        <f>I158-K158</f>
        <v>0</v>
      </c>
      <c r="N158" s="156"/>
      <c r="O158" s="71">
        <f t="shared" si="41"/>
        <v>0</v>
      </c>
      <c r="P158" s="141"/>
      <c r="Q158" s="151"/>
      <c r="R158" s="151"/>
      <c r="S158" s="268"/>
      <c r="T158" s="343">
        <f t="shared" si="42"/>
        <v>0</v>
      </c>
      <c r="U158" s="339"/>
      <c r="V158" s="20"/>
      <c r="W158" s="347"/>
      <c r="X158" s="362"/>
      <c r="Y158" s="351"/>
      <c r="Z158" s="362"/>
      <c r="AA158" s="268"/>
      <c r="AB158" s="171"/>
      <c r="AC158" s="171"/>
      <c r="AD158" s="8"/>
      <c r="AE158" s="343">
        <f t="shared" ref="AE158:AE168" si="52">AB158</f>
        <v>0</v>
      </c>
      <c r="AF158" s="339"/>
      <c r="AG158" s="20"/>
      <c r="AH158" s="347"/>
      <c r="AI158" s="362"/>
      <c r="AJ158" s="351"/>
      <c r="AK158" s="387"/>
    </row>
    <row r="159" spans="1:37" s="4" customFormat="1" ht="15.5" x14ac:dyDescent="0.35">
      <c r="A159" s="139"/>
      <c r="B159" s="142"/>
      <c r="C159" s="80"/>
      <c r="D159" s="157"/>
      <c r="E159" s="80"/>
      <c r="F159" s="153"/>
      <c r="G159" s="330"/>
      <c r="H159" s="416"/>
      <c r="I159" s="154">
        <f t="shared" ref="I159:I167" si="53">G159</f>
        <v>0</v>
      </c>
      <c r="J159" s="396"/>
      <c r="K159" s="406"/>
      <c r="L159" s="156"/>
      <c r="M159" s="155">
        <f t="shared" ref="M159:M168" si="54">I159-K159</f>
        <v>0</v>
      </c>
      <c r="N159" s="156"/>
      <c r="O159" s="71">
        <f t="shared" si="41"/>
        <v>0</v>
      </c>
      <c r="P159" s="141"/>
      <c r="Q159" s="151"/>
      <c r="R159" s="151"/>
      <c r="S159" s="268"/>
      <c r="T159" s="343">
        <f t="shared" si="42"/>
        <v>0</v>
      </c>
      <c r="U159" s="339"/>
      <c r="V159" s="20"/>
      <c r="W159" s="347"/>
      <c r="X159" s="362"/>
      <c r="Y159" s="351"/>
      <c r="Z159" s="362"/>
      <c r="AA159" s="268"/>
      <c r="AB159" s="171"/>
      <c r="AC159" s="171"/>
      <c r="AD159" s="8"/>
      <c r="AE159" s="343">
        <f t="shared" si="52"/>
        <v>0</v>
      </c>
      <c r="AF159" s="339"/>
      <c r="AG159" s="20"/>
      <c r="AH159" s="347"/>
      <c r="AI159" s="362"/>
      <c r="AJ159" s="351"/>
      <c r="AK159" s="387"/>
    </row>
    <row r="160" spans="1:37" s="4" customFormat="1" ht="15.5" x14ac:dyDescent="0.35">
      <c r="A160" s="139"/>
      <c r="B160" s="142"/>
      <c r="C160" s="80"/>
      <c r="D160" s="157"/>
      <c r="E160" s="80"/>
      <c r="F160" s="153"/>
      <c r="G160" s="330"/>
      <c r="H160" s="416"/>
      <c r="I160" s="154">
        <f t="shared" si="53"/>
        <v>0</v>
      </c>
      <c r="J160" s="396"/>
      <c r="K160" s="406"/>
      <c r="L160" s="156"/>
      <c r="M160" s="155">
        <f t="shared" si="54"/>
        <v>0</v>
      </c>
      <c r="N160" s="156"/>
      <c r="O160" s="71">
        <f t="shared" si="41"/>
        <v>0</v>
      </c>
      <c r="P160" s="141"/>
      <c r="Q160" s="151"/>
      <c r="R160" s="151"/>
      <c r="S160" s="268"/>
      <c r="T160" s="343">
        <f t="shared" si="42"/>
        <v>0</v>
      </c>
      <c r="U160" s="339"/>
      <c r="V160" s="20"/>
      <c r="W160" s="347"/>
      <c r="X160" s="362"/>
      <c r="Y160" s="351"/>
      <c r="Z160" s="362"/>
      <c r="AA160" s="268"/>
      <c r="AB160" s="171"/>
      <c r="AC160" s="171"/>
      <c r="AD160" s="8"/>
      <c r="AE160" s="343">
        <f t="shared" si="52"/>
        <v>0</v>
      </c>
      <c r="AF160" s="339"/>
      <c r="AG160" s="20"/>
      <c r="AH160" s="347"/>
      <c r="AI160" s="362"/>
      <c r="AJ160" s="351"/>
      <c r="AK160" s="387"/>
    </row>
    <row r="161" spans="1:37" s="4" customFormat="1" ht="15.5" x14ac:dyDescent="0.35">
      <c r="A161" s="139"/>
      <c r="B161" s="142"/>
      <c r="C161" s="80"/>
      <c r="D161" s="157"/>
      <c r="E161" s="80"/>
      <c r="F161" s="153"/>
      <c r="G161" s="330"/>
      <c r="H161" s="416"/>
      <c r="I161" s="154">
        <f t="shared" si="53"/>
        <v>0</v>
      </c>
      <c r="J161" s="396"/>
      <c r="K161" s="406"/>
      <c r="L161" s="156"/>
      <c r="M161" s="155">
        <f t="shared" si="54"/>
        <v>0</v>
      </c>
      <c r="N161" s="156"/>
      <c r="O161" s="71">
        <f t="shared" si="41"/>
        <v>0</v>
      </c>
      <c r="P161" s="141"/>
      <c r="Q161" s="151"/>
      <c r="R161" s="151"/>
      <c r="S161" s="268"/>
      <c r="T161" s="343">
        <f t="shared" si="42"/>
        <v>0</v>
      </c>
      <c r="U161" s="339"/>
      <c r="V161" s="20"/>
      <c r="W161" s="347"/>
      <c r="X161" s="362"/>
      <c r="Y161" s="351"/>
      <c r="Z161" s="362"/>
      <c r="AA161" s="268"/>
      <c r="AB161" s="171"/>
      <c r="AC161" s="171"/>
      <c r="AD161" s="8"/>
      <c r="AE161" s="343">
        <f t="shared" si="52"/>
        <v>0</v>
      </c>
      <c r="AF161" s="339"/>
      <c r="AG161" s="20"/>
      <c r="AH161" s="347"/>
      <c r="AI161" s="362"/>
      <c r="AJ161" s="351"/>
      <c r="AK161" s="387"/>
    </row>
    <row r="162" spans="1:37" s="4" customFormat="1" ht="15.5" x14ac:dyDescent="0.35">
      <c r="A162" s="139"/>
      <c r="B162" s="142"/>
      <c r="C162" s="80"/>
      <c r="D162" s="157"/>
      <c r="E162" s="80"/>
      <c r="F162" s="153"/>
      <c r="G162" s="330"/>
      <c r="H162" s="416"/>
      <c r="I162" s="154">
        <f t="shared" si="53"/>
        <v>0</v>
      </c>
      <c r="J162" s="396"/>
      <c r="K162" s="406"/>
      <c r="L162" s="156"/>
      <c r="M162" s="155">
        <f t="shared" si="54"/>
        <v>0</v>
      </c>
      <c r="N162" s="156"/>
      <c r="O162" s="71">
        <f t="shared" si="41"/>
        <v>0</v>
      </c>
      <c r="P162" s="141"/>
      <c r="Q162" s="151"/>
      <c r="R162" s="151"/>
      <c r="S162" s="268"/>
      <c r="T162" s="343">
        <f t="shared" si="42"/>
        <v>0</v>
      </c>
      <c r="U162" s="339"/>
      <c r="V162" s="20"/>
      <c r="W162" s="347"/>
      <c r="X162" s="362"/>
      <c r="Y162" s="351"/>
      <c r="Z162" s="362"/>
      <c r="AA162" s="268"/>
      <c r="AB162" s="171"/>
      <c r="AC162" s="171"/>
      <c r="AD162" s="8"/>
      <c r="AE162" s="343">
        <f t="shared" si="52"/>
        <v>0</v>
      </c>
      <c r="AF162" s="339"/>
      <c r="AG162" s="20"/>
      <c r="AH162" s="347"/>
      <c r="AI162" s="362"/>
      <c r="AJ162" s="351"/>
      <c r="AK162" s="387"/>
    </row>
    <row r="163" spans="1:37" s="4" customFormat="1" ht="15.5" x14ac:dyDescent="0.35">
      <c r="A163" s="139"/>
      <c r="B163" s="142"/>
      <c r="C163" s="80"/>
      <c r="D163" s="157"/>
      <c r="E163" s="80"/>
      <c r="F163" s="153"/>
      <c r="G163" s="330"/>
      <c r="H163" s="416"/>
      <c r="I163" s="154">
        <f t="shared" si="53"/>
        <v>0</v>
      </c>
      <c r="J163" s="396"/>
      <c r="K163" s="406"/>
      <c r="L163" s="156"/>
      <c r="M163" s="155">
        <f t="shared" si="54"/>
        <v>0</v>
      </c>
      <c r="N163" s="156"/>
      <c r="O163" s="71">
        <f t="shared" si="41"/>
        <v>0</v>
      </c>
      <c r="P163" s="141"/>
      <c r="Q163" s="151"/>
      <c r="R163" s="151"/>
      <c r="S163" s="268"/>
      <c r="T163" s="343">
        <f t="shared" si="42"/>
        <v>0</v>
      </c>
      <c r="U163" s="339"/>
      <c r="V163" s="20"/>
      <c r="W163" s="347"/>
      <c r="X163" s="362"/>
      <c r="Y163" s="351"/>
      <c r="Z163" s="362"/>
      <c r="AA163" s="268"/>
      <c r="AB163" s="171"/>
      <c r="AC163" s="171"/>
      <c r="AD163" s="8"/>
      <c r="AE163" s="343">
        <f t="shared" si="52"/>
        <v>0</v>
      </c>
      <c r="AF163" s="339"/>
      <c r="AG163" s="20"/>
      <c r="AH163" s="347"/>
      <c r="AI163" s="362"/>
      <c r="AJ163" s="351"/>
      <c r="AK163" s="387"/>
    </row>
    <row r="164" spans="1:37" s="4" customFormat="1" ht="15.5" x14ac:dyDescent="0.35">
      <c r="A164" s="139"/>
      <c r="B164" s="142"/>
      <c r="C164" s="80"/>
      <c r="D164" s="157"/>
      <c r="E164" s="80"/>
      <c r="F164" s="153"/>
      <c r="G164" s="330"/>
      <c r="H164" s="416"/>
      <c r="I164" s="154">
        <f t="shared" si="53"/>
        <v>0</v>
      </c>
      <c r="J164" s="396"/>
      <c r="K164" s="406"/>
      <c r="L164" s="156"/>
      <c r="M164" s="155">
        <f t="shared" si="54"/>
        <v>0</v>
      </c>
      <c r="N164" s="156"/>
      <c r="O164" s="71">
        <f t="shared" si="41"/>
        <v>0</v>
      </c>
      <c r="P164" s="141"/>
      <c r="Q164" s="151"/>
      <c r="R164" s="151"/>
      <c r="S164" s="268"/>
      <c r="T164" s="343">
        <f t="shared" si="42"/>
        <v>0</v>
      </c>
      <c r="U164" s="339"/>
      <c r="V164" s="20"/>
      <c r="W164" s="347"/>
      <c r="X164" s="362"/>
      <c r="Y164" s="351"/>
      <c r="Z164" s="362"/>
      <c r="AA164" s="268"/>
      <c r="AB164" s="171"/>
      <c r="AC164" s="171"/>
      <c r="AD164" s="8"/>
      <c r="AE164" s="343">
        <f t="shared" si="52"/>
        <v>0</v>
      </c>
      <c r="AF164" s="339"/>
      <c r="AG164" s="20"/>
      <c r="AH164" s="347"/>
      <c r="AI164" s="362"/>
      <c r="AJ164" s="351"/>
      <c r="AK164" s="387"/>
    </row>
    <row r="165" spans="1:37" s="4" customFormat="1" ht="15.5" x14ac:dyDescent="0.35">
      <c r="A165" s="139"/>
      <c r="B165" s="142"/>
      <c r="C165" s="80"/>
      <c r="D165" s="157"/>
      <c r="E165" s="80"/>
      <c r="F165" s="153"/>
      <c r="G165" s="330"/>
      <c r="H165" s="416"/>
      <c r="I165" s="154">
        <f t="shared" si="53"/>
        <v>0</v>
      </c>
      <c r="J165" s="396"/>
      <c r="K165" s="406"/>
      <c r="L165" s="156"/>
      <c r="M165" s="155">
        <f t="shared" si="54"/>
        <v>0</v>
      </c>
      <c r="N165" s="156"/>
      <c r="O165" s="71">
        <f t="shared" si="41"/>
        <v>0</v>
      </c>
      <c r="P165" s="141"/>
      <c r="Q165" s="151"/>
      <c r="R165" s="151"/>
      <c r="S165" s="268"/>
      <c r="T165" s="343">
        <f t="shared" si="42"/>
        <v>0</v>
      </c>
      <c r="U165" s="339"/>
      <c r="V165" s="20"/>
      <c r="W165" s="347"/>
      <c r="X165" s="362"/>
      <c r="Y165" s="351"/>
      <c r="Z165" s="362"/>
      <c r="AA165" s="268"/>
      <c r="AB165" s="171"/>
      <c r="AC165" s="171"/>
      <c r="AD165" s="8"/>
      <c r="AE165" s="343">
        <f t="shared" si="52"/>
        <v>0</v>
      </c>
      <c r="AF165" s="339"/>
      <c r="AG165" s="20"/>
      <c r="AH165" s="347"/>
      <c r="AI165" s="362"/>
      <c r="AJ165" s="351"/>
      <c r="AK165" s="387"/>
    </row>
    <row r="166" spans="1:37" s="4" customFormat="1" ht="15.5" x14ac:dyDescent="0.35">
      <c r="A166" s="139"/>
      <c r="B166" s="142"/>
      <c r="C166" s="80"/>
      <c r="D166" s="157"/>
      <c r="E166" s="80"/>
      <c r="F166" s="153"/>
      <c r="G166" s="330"/>
      <c r="H166" s="416"/>
      <c r="I166" s="154">
        <f t="shared" si="53"/>
        <v>0</v>
      </c>
      <c r="J166" s="396"/>
      <c r="K166" s="406"/>
      <c r="L166" s="156"/>
      <c r="M166" s="155">
        <f t="shared" si="54"/>
        <v>0</v>
      </c>
      <c r="N166" s="156"/>
      <c r="O166" s="71">
        <f t="shared" si="41"/>
        <v>0</v>
      </c>
      <c r="P166" s="141"/>
      <c r="Q166" s="151"/>
      <c r="R166" s="151"/>
      <c r="S166" s="268"/>
      <c r="T166" s="343">
        <f t="shared" si="42"/>
        <v>0</v>
      </c>
      <c r="U166" s="339"/>
      <c r="V166" s="20"/>
      <c r="W166" s="347"/>
      <c r="X166" s="362"/>
      <c r="Y166" s="351"/>
      <c r="Z166" s="362"/>
      <c r="AA166" s="268"/>
      <c r="AB166" s="171"/>
      <c r="AC166" s="171"/>
      <c r="AD166" s="8"/>
      <c r="AE166" s="343">
        <f t="shared" si="52"/>
        <v>0</v>
      </c>
      <c r="AF166" s="339"/>
      <c r="AG166" s="20"/>
      <c r="AH166" s="347"/>
      <c r="AI166" s="362"/>
      <c r="AJ166" s="351"/>
      <c r="AK166" s="387"/>
    </row>
    <row r="167" spans="1:37" s="4" customFormat="1" ht="15.5" x14ac:dyDescent="0.35">
      <c r="A167" s="139"/>
      <c r="B167" s="142"/>
      <c r="C167" s="80"/>
      <c r="D167" s="157"/>
      <c r="E167" s="80"/>
      <c r="F167" s="153"/>
      <c r="G167" s="330"/>
      <c r="H167" s="416"/>
      <c r="I167" s="154">
        <f t="shared" si="53"/>
        <v>0</v>
      </c>
      <c r="J167" s="396"/>
      <c r="K167" s="406"/>
      <c r="L167" s="156"/>
      <c r="M167" s="155">
        <f t="shared" si="54"/>
        <v>0</v>
      </c>
      <c r="N167" s="156"/>
      <c r="O167" s="71">
        <f t="shared" si="41"/>
        <v>0</v>
      </c>
      <c r="P167" s="141"/>
      <c r="Q167" s="151"/>
      <c r="R167" s="151"/>
      <c r="S167" s="268"/>
      <c r="T167" s="343">
        <f t="shared" si="42"/>
        <v>0</v>
      </c>
      <c r="U167" s="339"/>
      <c r="V167" s="20"/>
      <c r="W167" s="347"/>
      <c r="X167" s="362"/>
      <c r="Y167" s="351"/>
      <c r="Z167" s="362"/>
      <c r="AA167" s="268"/>
      <c r="AB167" s="171"/>
      <c r="AC167" s="171"/>
      <c r="AD167" s="8"/>
      <c r="AE167" s="343">
        <f t="shared" si="52"/>
        <v>0</v>
      </c>
      <c r="AF167" s="339"/>
      <c r="AG167" s="20"/>
      <c r="AH167" s="347"/>
      <c r="AI167" s="362"/>
      <c r="AJ167" s="351"/>
      <c r="AK167" s="387"/>
    </row>
    <row r="168" spans="1:37" s="74" customFormat="1" ht="15.5" x14ac:dyDescent="0.35">
      <c r="A168" s="95" t="s">
        <v>54</v>
      </c>
      <c r="B168" s="158"/>
      <c r="C168" s="161">
        <f>SUM(C158:C167)</f>
        <v>0</v>
      </c>
      <c r="D168" s="160"/>
      <c r="E168" s="161">
        <f>SUM(E158:E167)</f>
        <v>0</v>
      </c>
      <c r="F168" s="162"/>
      <c r="G168" s="253">
        <f>SUM(G158:G167)</f>
        <v>0</v>
      </c>
      <c r="H168" s="416"/>
      <c r="I168" s="163">
        <f t="shared" ref="I168" si="55">SUM(I158:I167)</f>
        <v>0</v>
      </c>
      <c r="J168" s="396"/>
      <c r="K168" s="163">
        <f>SUM(K158:K167)</f>
        <v>0</v>
      </c>
      <c r="L168" s="162"/>
      <c r="M168" s="155">
        <f t="shared" si="54"/>
        <v>0</v>
      </c>
      <c r="N168" s="162"/>
      <c r="O168" s="71">
        <f t="shared" si="41"/>
        <v>0</v>
      </c>
      <c r="P168" s="164"/>
      <c r="Q168" s="159">
        <f>SUM(Q158:Q167)</f>
        <v>0</v>
      </c>
      <c r="R168" s="159">
        <f>SUM(R158:R167)</f>
        <v>0</v>
      </c>
      <c r="S168" s="267"/>
      <c r="T168" s="185">
        <f t="shared" si="42"/>
        <v>0</v>
      </c>
      <c r="U168" s="339"/>
      <c r="V168" s="356">
        <f>SUM(V158:V167)</f>
        <v>0</v>
      </c>
      <c r="W168" s="347"/>
      <c r="X168" s="356">
        <f t="shared" ref="X168:Z168" si="56">SUM(X158:X167)</f>
        <v>0</v>
      </c>
      <c r="Y168" s="351"/>
      <c r="Z168" s="356">
        <f t="shared" si="56"/>
        <v>0</v>
      </c>
      <c r="AA168" s="267"/>
      <c r="AB168" s="165">
        <f>SUM(AB158:AB167)</f>
        <v>0</v>
      </c>
      <c r="AC168" s="165">
        <f>SUM(AC158:AC167)</f>
        <v>0</v>
      </c>
      <c r="AD168" s="73"/>
      <c r="AE168" s="185">
        <f t="shared" si="52"/>
        <v>0</v>
      </c>
      <c r="AF168" s="339"/>
      <c r="AG168" s="356">
        <f>SUM(AG158:AG167)</f>
        <v>0</v>
      </c>
      <c r="AH168" s="347"/>
      <c r="AI168" s="186">
        <f>SUM(AI158:AI167)</f>
        <v>0</v>
      </c>
      <c r="AJ168" s="351"/>
      <c r="AK168" s="333">
        <f t="shared" ref="AK168" si="57">SUM(AK158:AK167)</f>
        <v>0</v>
      </c>
    </row>
    <row r="169" spans="1:37" s="4" customFormat="1" ht="15.5" x14ac:dyDescent="0.35">
      <c r="A169" s="130" t="s">
        <v>144</v>
      </c>
      <c r="B169" s="172"/>
      <c r="C169" s="168"/>
      <c r="D169" s="167"/>
      <c r="E169" s="168"/>
      <c r="F169" s="146"/>
      <c r="G169" s="254"/>
      <c r="H169" s="416"/>
      <c r="I169" s="169"/>
      <c r="J169" s="396"/>
      <c r="K169" s="169"/>
      <c r="L169" s="146"/>
      <c r="M169" s="168"/>
      <c r="N169" s="146"/>
      <c r="O169" s="176"/>
      <c r="P169" s="149"/>
      <c r="Q169" s="166"/>
      <c r="R169" s="166"/>
      <c r="S169" s="265"/>
      <c r="T169" s="143"/>
      <c r="U169" s="338"/>
      <c r="V169" s="145"/>
      <c r="W169" s="347"/>
      <c r="X169" s="65"/>
      <c r="Y169" s="351"/>
      <c r="Z169" s="65"/>
      <c r="AA169" s="265"/>
      <c r="AB169" s="170"/>
      <c r="AC169" s="170"/>
      <c r="AD169" s="8"/>
      <c r="AE169" s="143"/>
      <c r="AF169" s="338"/>
      <c r="AG169" s="145"/>
      <c r="AH169" s="347"/>
      <c r="AI169" s="65"/>
      <c r="AJ169" s="351"/>
      <c r="AK169" s="56"/>
    </row>
    <row r="170" spans="1:37" s="4" customFormat="1" ht="15.5" x14ac:dyDescent="0.35">
      <c r="A170" s="102"/>
      <c r="B170" s="142"/>
      <c r="C170" s="80"/>
      <c r="D170" s="157"/>
      <c r="E170" s="80"/>
      <c r="F170" s="153"/>
      <c r="G170" s="330"/>
      <c r="H170" s="416"/>
      <c r="I170" s="154">
        <f>G170</f>
        <v>0</v>
      </c>
      <c r="J170" s="396"/>
      <c r="K170" s="406"/>
      <c r="L170" s="156"/>
      <c r="M170" s="155">
        <f>I170-K170</f>
        <v>0</v>
      </c>
      <c r="N170" s="156"/>
      <c r="O170" s="71">
        <f t="shared" si="41"/>
        <v>0</v>
      </c>
      <c r="P170" s="141"/>
      <c r="Q170" s="151"/>
      <c r="R170" s="151"/>
      <c r="S170" s="268"/>
      <c r="T170" s="343">
        <f t="shared" si="42"/>
        <v>0</v>
      </c>
      <c r="U170" s="339"/>
      <c r="V170" s="20"/>
      <c r="W170" s="347"/>
      <c r="X170" s="362"/>
      <c r="Y170" s="351"/>
      <c r="Z170" s="362"/>
      <c r="AA170" s="268"/>
      <c r="AB170" s="171"/>
      <c r="AC170" s="171"/>
      <c r="AD170" s="8"/>
      <c r="AE170" s="343">
        <f t="shared" ref="AE170:AE180" si="58">AB170</f>
        <v>0</v>
      </c>
      <c r="AF170" s="339"/>
      <c r="AG170" s="20"/>
      <c r="AH170" s="347"/>
      <c r="AI170" s="362"/>
      <c r="AJ170" s="351"/>
      <c r="AK170" s="387"/>
    </row>
    <row r="171" spans="1:37" s="4" customFormat="1" ht="15.5" x14ac:dyDescent="0.35">
      <c r="A171" s="102"/>
      <c r="B171" s="142"/>
      <c r="C171" s="80"/>
      <c r="D171" s="157"/>
      <c r="E171" s="80"/>
      <c r="F171" s="153"/>
      <c r="G171" s="330"/>
      <c r="H171" s="416"/>
      <c r="I171" s="154">
        <f t="shared" ref="I171:I179" si="59">G171</f>
        <v>0</v>
      </c>
      <c r="J171" s="396"/>
      <c r="K171" s="406"/>
      <c r="L171" s="156"/>
      <c r="M171" s="155">
        <f t="shared" ref="M171:M179" si="60">I171-K171</f>
        <v>0</v>
      </c>
      <c r="N171" s="156"/>
      <c r="O171" s="71">
        <f t="shared" si="41"/>
        <v>0</v>
      </c>
      <c r="P171" s="141"/>
      <c r="Q171" s="151"/>
      <c r="R171" s="151"/>
      <c r="S171" s="268"/>
      <c r="T171" s="343">
        <f t="shared" si="42"/>
        <v>0</v>
      </c>
      <c r="U171" s="339"/>
      <c r="V171" s="20"/>
      <c r="W171" s="347"/>
      <c r="X171" s="362"/>
      <c r="Y171" s="351"/>
      <c r="Z171" s="362"/>
      <c r="AA171" s="268"/>
      <c r="AB171" s="171"/>
      <c r="AC171" s="171"/>
      <c r="AD171" s="8"/>
      <c r="AE171" s="343">
        <f t="shared" si="58"/>
        <v>0</v>
      </c>
      <c r="AF171" s="339"/>
      <c r="AG171" s="20"/>
      <c r="AH171" s="347"/>
      <c r="AI171" s="362"/>
      <c r="AJ171" s="351"/>
      <c r="AK171" s="387"/>
    </row>
    <row r="172" spans="1:37" s="4" customFormat="1" ht="15.5" x14ac:dyDescent="0.35">
      <c r="A172" s="102"/>
      <c r="B172" s="142"/>
      <c r="C172" s="80"/>
      <c r="D172" s="157"/>
      <c r="E172" s="80"/>
      <c r="F172" s="153"/>
      <c r="G172" s="330"/>
      <c r="H172" s="416"/>
      <c r="I172" s="154">
        <f t="shared" si="59"/>
        <v>0</v>
      </c>
      <c r="J172" s="396"/>
      <c r="K172" s="406"/>
      <c r="L172" s="156"/>
      <c r="M172" s="155">
        <f t="shared" si="60"/>
        <v>0</v>
      </c>
      <c r="N172" s="156"/>
      <c r="O172" s="71">
        <f t="shared" si="41"/>
        <v>0</v>
      </c>
      <c r="P172" s="141"/>
      <c r="Q172" s="151"/>
      <c r="R172" s="151"/>
      <c r="S172" s="268"/>
      <c r="T172" s="343">
        <f t="shared" si="42"/>
        <v>0</v>
      </c>
      <c r="U172" s="339"/>
      <c r="V172" s="20"/>
      <c r="W172" s="347"/>
      <c r="X172" s="362"/>
      <c r="Y172" s="351"/>
      <c r="Z172" s="362"/>
      <c r="AA172" s="268"/>
      <c r="AB172" s="171"/>
      <c r="AC172" s="171"/>
      <c r="AD172" s="8"/>
      <c r="AE172" s="343">
        <f t="shared" si="58"/>
        <v>0</v>
      </c>
      <c r="AF172" s="339"/>
      <c r="AG172" s="20"/>
      <c r="AH172" s="347"/>
      <c r="AI172" s="362"/>
      <c r="AJ172" s="351"/>
      <c r="AK172" s="387"/>
    </row>
    <row r="173" spans="1:37" s="4" customFormat="1" ht="15.5" x14ac:dyDescent="0.35">
      <c r="A173" s="102"/>
      <c r="B173" s="142"/>
      <c r="C173" s="80"/>
      <c r="D173" s="157"/>
      <c r="E173" s="80"/>
      <c r="F173" s="153"/>
      <c r="G173" s="330"/>
      <c r="H173" s="416"/>
      <c r="I173" s="154">
        <f t="shared" si="59"/>
        <v>0</v>
      </c>
      <c r="J173" s="396"/>
      <c r="K173" s="406"/>
      <c r="L173" s="156"/>
      <c r="M173" s="155">
        <f t="shared" si="60"/>
        <v>0</v>
      </c>
      <c r="N173" s="156"/>
      <c r="O173" s="71">
        <f t="shared" si="41"/>
        <v>0</v>
      </c>
      <c r="P173" s="141"/>
      <c r="Q173" s="151"/>
      <c r="R173" s="151"/>
      <c r="S173" s="268"/>
      <c r="T173" s="343">
        <f t="shared" si="42"/>
        <v>0</v>
      </c>
      <c r="U173" s="339"/>
      <c r="V173" s="20"/>
      <c r="W173" s="347"/>
      <c r="X173" s="362"/>
      <c r="Y173" s="351"/>
      <c r="Z173" s="362"/>
      <c r="AA173" s="268"/>
      <c r="AB173" s="171"/>
      <c r="AC173" s="171"/>
      <c r="AD173" s="8"/>
      <c r="AE173" s="343">
        <f t="shared" si="58"/>
        <v>0</v>
      </c>
      <c r="AF173" s="339"/>
      <c r="AG173" s="20"/>
      <c r="AH173" s="347"/>
      <c r="AI173" s="362"/>
      <c r="AJ173" s="351"/>
      <c r="AK173" s="387"/>
    </row>
    <row r="174" spans="1:37" s="4" customFormat="1" ht="15.5" x14ac:dyDescent="0.35">
      <c r="A174" s="102"/>
      <c r="B174" s="142"/>
      <c r="C174" s="80"/>
      <c r="D174" s="157"/>
      <c r="E174" s="80"/>
      <c r="F174" s="153"/>
      <c r="G174" s="330"/>
      <c r="H174" s="416"/>
      <c r="I174" s="154">
        <f t="shared" si="59"/>
        <v>0</v>
      </c>
      <c r="J174" s="396"/>
      <c r="K174" s="406"/>
      <c r="L174" s="156"/>
      <c r="M174" s="155">
        <f t="shared" si="60"/>
        <v>0</v>
      </c>
      <c r="N174" s="156"/>
      <c r="O174" s="71">
        <f t="shared" si="41"/>
        <v>0</v>
      </c>
      <c r="P174" s="141"/>
      <c r="Q174" s="151"/>
      <c r="R174" s="151"/>
      <c r="S174" s="268"/>
      <c r="T174" s="343">
        <f t="shared" si="42"/>
        <v>0</v>
      </c>
      <c r="U174" s="339"/>
      <c r="V174" s="20"/>
      <c r="W174" s="347"/>
      <c r="X174" s="362"/>
      <c r="Y174" s="351"/>
      <c r="Z174" s="362"/>
      <c r="AA174" s="268"/>
      <c r="AB174" s="171"/>
      <c r="AC174" s="171"/>
      <c r="AD174" s="8"/>
      <c r="AE174" s="343">
        <f t="shared" si="58"/>
        <v>0</v>
      </c>
      <c r="AF174" s="339"/>
      <c r="AG174" s="20"/>
      <c r="AH174" s="347"/>
      <c r="AI174" s="362"/>
      <c r="AJ174" s="351"/>
      <c r="AK174" s="387"/>
    </row>
    <row r="175" spans="1:37" s="4" customFormat="1" ht="15.5" x14ac:dyDescent="0.35">
      <c r="A175" s="102"/>
      <c r="B175" s="142"/>
      <c r="C175" s="80"/>
      <c r="D175" s="157"/>
      <c r="E175" s="80"/>
      <c r="F175" s="153"/>
      <c r="G175" s="330"/>
      <c r="H175" s="416"/>
      <c r="I175" s="154">
        <f t="shared" si="59"/>
        <v>0</v>
      </c>
      <c r="J175" s="396"/>
      <c r="K175" s="406"/>
      <c r="L175" s="156"/>
      <c r="M175" s="155">
        <f t="shared" si="60"/>
        <v>0</v>
      </c>
      <c r="N175" s="156"/>
      <c r="O175" s="71">
        <f t="shared" si="41"/>
        <v>0</v>
      </c>
      <c r="P175" s="141"/>
      <c r="Q175" s="151"/>
      <c r="R175" s="151"/>
      <c r="S175" s="268"/>
      <c r="T175" s="343">
        <f t="shared" si="42"/>
        <v>0</v>
      </c>
      <c r="U175" s="339"/>
      <c r="V175" s="20"/>
      <c r="W175" s="347"/>
      <c r="X175" s="362"/>
      <c r="Y175" s="351"/>
      <c r="Z175" s="362"/>
      <c r="AA175" s="268"/>
      <c r="AB175" s="171"/>
      <c r="AC175" s="171"/>
      <c r="AD175" s="8"/>
      <c r="AE175" s="343">
        <f t="shared" si="58"/>
        <v>0</v>
      </c>
      <c r="AF175" s="339"/>
      <c r="AG175" s="20"/>
      <c r="AH175" s="347"/>
      <c r="AI175" s="362"/>
      <c r="AJ175" s="351"/>
      <c r="AK175" s="387"/>
    </row>
    <row r="176" spans="1:37" s="4" customFormat="1" ht="15.5" x14ac:dyDescent="0.35">
      <c r="A176" s="102"/>
      <c r="B176" s="142"/>
      <c r="C176" s="80"/>
      <c r="D176" s="157"/>
      <c r="E176" s="80"/>
      <c r="F176" s="153"/>
      <c r="G176" s="330"/>
      <c r="H176" s="416"/>
      <c r="I176" s="154">
        <f t="shared" si="59"/>
        <v>0</v>
      </c>
      <c r="J176" s="396"/>
      <c r="K176" s="406"/>
      <c r="L176" s="156"/>
      <c r="M176" s="155">
        <f t="shared" si="60"/>
        <v>0</v>
      </c>
      <c r="N176" s="156"/>
      <c r="O176" s="71">
        <f t="shared" si="41"/>
        <v>0</v>
      </c>
      <c r="P176" s="141"/>
      <c r="Q176" s="151"/>
      <c r="R176" s="151"/>
      <c r="S176" s="268"/>
      <c r="T176" s="343">
        <f t="shared" si="42"/>
        <v>0</v>
      </c>
      <c r="U176" s="339"/>
      <c r="V176" s="20"/>
      <c r="W176" s="347"/>
      <c r="X176" s="362"/>
      <c r="Y176" s="351"/>
      <c r="Z176" s="362"/>
      <c r="AA176" s="268"/>
      <c r="AB176" s="171"/>
      <c r="AC176" s="171"/>
      <c r="AD176" s="8"/>
      <c r="AE176" s="343">
        <f t="shared" si="58"/>
        <v>0</v>
      </c>
      <c r="AF176" s="339"/>
      <c r="AG176" s="20"/>
      <c r="AH176" s="347"/>
      <c r="AI176" s="362"/>
      <c r="AJ176" s="351"/>
      <c r="AK176" s="387"/>
    </row>
    <row r="177" spans="1:37" s="4" customFormat="1" ht="15.5" x14ac:dyDescent="0.35">
      <c r="A177" s="102"/>
      <c r="B177" s="142"/>
      <c r="C177" s="80"/>
      <c r="D177" s="157"/>
      <c r="E177" s="80"/>
      <c r="F177" s="153"/>
      <c r="G177" s="330"/>
      <c r="H177" s="416"/>
      <c r="I177" s="154">
        <f t="shared" si="59"/>
        <v>0</v>
      </c>
      <c r="J177" s="396"/>
      <c r="K177" s="406"/>
      <c r="L177" s="156"/>
      <c r="M177" s="155">
        <f t="shared" si="60"/>
        <v>0</v>
      </c>
      <c r="N177" s="156"/>
      <c r="O177" s="71">
        <f t="shared" si="41"/>
        <v>0</v>
      </c>
      <c r="P177" s="141"/>
      <c r="Q177" s="151"/>
      <c r="R177" s="151"/>
      <c r="S177" s="268"/>
      <c r="T177" s="343">
        <f t="shared" si="42"/>
        <v>0</v>
      </c>
      <c r="U177" s="339"/>
      <c r="V177" s="20"/>
      <c r="W177" s="347"/>
      <c r="X177" s="362"/>
      <c r="Y177" s="351"/>
      <c r="Z177" s="362"/>
      <c r="AA177" s="268"/>
      <c r="AB177" s="171"/>
      <c r="AC177" s="171"/>
      <c r="AD177" s="8"/>
      <c r="AE177" s="343">
        <f t="shared" si="58"/>
        <v>0</v>
      </c>
      <c r="AF177" s="339"/>
      <c r="AG177" s="20"/>
      <c r="AH177" s="347"/>
      <c r="AI177" s="362"/>
      <c r="AJ177" s="351"/>
      <c r="AK177" s="387"/>
    </row>
    <row r="178" spans="1:37" s="4" customFormat="1" ht="15.5" x14ac:dyDescent="0.35">
      <c r="A178" s="102"/>
      <c r="B178" s="142"/>
      <c r="C178" s="80"/>
      <c r="D178" s="157"/>
      <c r="E178" s="80"/>
      <c r="F178" s="153"/>
      <c r="G178" s="330"/>
      <c r="H178" s="416"/>
      <c r="I178" s="154">
        <f t="shared" si="59"/>
        <v>0</v>
      </c>
      <c r="J178" s="396"/>
      <c r="K178" s="406"/>
      <c r="L178" s="156"/>
      <c r="M178" s="155">
        <f t="shared" si="60"/>
        <v>0</v>
      </c>
      <c r="N178" s="156"/>
      <c r="O178" s="71">
        <f t="shared" si="41"/>
        <v>0</v>
      </c>
      <c r="P178" s="141"/>
      <c r="Q178" s="151"/>
      <c r="R178" s="151"/>
      <c r="S178" s="268"/>
      <c r="T178" s="343">
        <f t="shared" si="42"/>
        <v>0</v>
      </c>
      <c r="U178" s="339"/>
      <c r="V178" s="20"/>
      <c r="W178" s="347"/>
      <c r="X178" s="362"/>
      <c r="Y178" s="351"/>
      <c r="Z178" s="362"/>
      <c r="AA178" s="268"/>
      <c r="AB178" s="171"/>
      <c r="AC178" s="171"/>
      <c r="AD178" s="8"/>
      <c r="AE178" s="343">
        <f t="shared" si="58"/>
        <v>0</v>
      </c>
      <c r="AF178" s="339"/>
      <c r="AG178" s="20"/>
      <c r="AH178" s="347"/>
      <c r="AI178" s="362"/>
      <c r="AJ178" s="351"/>
      <c r="AK178" s="387"/>
    </row>
    <row r="179" spans="1:37" s="4" customFormat="1" ht="15.5" x14ac:dyDescent="0.35">
      <c r="A179" s="102"/>
      <c r="B179" s="142"/>
      <c r="C179" s="80"/>
      <c r="D179" s="157"/>
      <c r="E179" s="80"/>
      <c r="F179" s="153"/>
      <c r="G179" s="330"/>
      <c r="H179" s="416"/>
      <c r="I179" s="154">
        <f t="shared" si="59"/>
        <v>0</v>
      </c>
      <c r="J179" s="396"/>
      <c r="K179" s="406"/>
      <c r="L179" s="156"/>
      <c r="M179" s="155">
        <f t="shared" si="60"/>
        <v>0</v>
      </c>
      <c r="N179" s="156"/>
      <c r="O179" s="71">
        <f t="shared" si="41"/>
        <v>0</v>
      </c>
      <c r="P179" s="141"/>
      <c r="Q179" s="151"/>
      <c r="R179" s="151"/>
      <c r="S179" s="268"/>
      <c r="T179" s="343">
        <f t="shared" si="42"/>
        <v>0</v>
      </c>
      <c r="U179" s="339"/>
      <c r="V179" s="20"/>
      <c r="W179" s="347"/>
      <c r="X179" s="362"/>
      <c r="Y179" s="351"/>
      <c r="Z179" s="362"/>
      <c r="AA179" s="268"/>
      <c r="AB179" s="171"/>
      <c r="AC179" s="171"/>
      <c r="AD179" s="8"/>
      <c r="AE179" s="343">
        <f t="shared" si="58"/>
        <v>0</v>
      </c>
      <c r="AF179" s="339"/>
      <c r="AG179" s="20"/>
      <c r="AH179" s="347"/>
      <c r="AI179" s="362"/>
      <c r="AJ179" s="351"/>
      <c r="AK179" s="387"/>
    </row>
    <row r="180" spans="1:37" s="74" customFormat="1" ht="15.5" x14ac:dyDescent="0.35">
      <c r="A180" s="95" t="s">
        <v>55</v>
      </c>
      <c r="B180" s="158"/>
      <c r="C180" s="161">
        <f>SUM(C170:C179)</f>
        <v>0</v>
      </c>
      <c r="D180" s="160"/>
      <c r="E180" s="161">
        <f>SUM(E170:E179)</f>
        <v>0</v>
      </c>
      <c r="F180" s="162"/>
      <c r="G180" s="253">
        <f>SUM(G170:G179)</f>
        <v>0</v>
      </c>
      <c r="H180" s="416"/>
      <c r="I180" s="163">
        <f t="shared" ref="I180" si="61">SUM(I170:I179)</f>
        <v>0</v>
      </c>
      <c r="J180" s="396"/>
      <c r="K180" s="163">
        <f>SUM(K170:K179)</f>
        <v>0</v>
      </c>
      <c r="L180" s="162"/>
      <c r="M180" s="161">
        <f>SUM(M170:M179)</f>
        <v>0</v>
      </c>
      <c r="N180" s="162"/>
      <c r="O180" s="71">
        <f t="shared" si="41"/>
        <v>0</v>
      </c>
      <c r="P180" s="164"/>
      <c r="Q180" s="159">
        <f>SUM(Q170:Q179)</f>
        <v>0</v>
      </c>
      <c r="R180" s="159">
        <f>SUM(R170:R179)</f>
        <v>0</v>
      </c>
      <c r="S180" s="267"/>
      <c r="T180" s="185">
        <f t="shared" si="42"/>
        <v>0</v>
      </c>
      <c r="U180" s="339"/>
      <c r="V180" s="356">
        <f>SUM(V170:V179)</f>
        <v>0</v>
      </c>
      <c r="W180" s="347"/>
      <c r="X180" s="356">
        <f t="shared" ref="X180:Z180" si="62">SUM(X170:X179)</f>
        <v>0</v>
      </c>
      <c r="Y180" s="351"/>
      <c r="Z180" s="356">
        <f t="shared" si="62"/>
        <v>0</v>
      </c>
      <c r="AA180" s="267"/>
      <c r="AB180" s="165">
        <f>SUM(AB170:AB179)</f>
        <v>0</v>
      </c>
      <c r="AC180" s="165">
        <f>SUM(AC170:AC179)</f>
        <v>0</v>
      </c>
      <c r="AD180" s="73"/>
      <c r="AE180" s="185">
        <f t="shared" si="58"/>
        <v>0</v>
      </c>
      <c r="AF180" s="339"/>
      <c r="AG180" s="356">
        <f>SUM(AG170:AG179)</f>
        <v>0</v>
      </c>
      <c r="AH180" s="347"/>
      <c r="AI180" s="186">
        <f>SUM(AI170:AI179)</f>
        <v>0</v>
      </c>
      <c r="AJ180" s="351"/>
      <c r="AK180" s="333">
        <f t="shared" ref="AK180" si="63">SUM(AK170:AK179)</f>
        <v>0</v>
      </c>
    </row>
    <row r="181" spans="1:37" s="4" customFormat="1" ht="15.5" x14ac:dyDescent="0.35">
      <c r="A181" s="130" t="s">
        <v>122</v>
      </c>
      <c r="B181" s="172"/>
      <c r="C181" s="168"/>
      <c r="D181" s="167"/>
      <c r="E181" s="168"/>
      <c r="F181" s="146"/>
      <c r="G181" s="254"/>
      <c r="H181" s="416"/>
      <c r="I181" s="169"/>
      <c r="J181" s="396"/>
      <c r="K181" s="169"/>
      <c r="L181" s="146"/>
      <c r="M181" s="168"/>
      <c r="N181" s="146"/>
      <c r="O181" s="176"/>
      <c r="P181" s="149"/>
      <c r="Q181" s="166"/>
      <c r="R181" s="166"/>
      <c r="S181" s="265"/>
      <c r="T181" s="143"/>
      <c r="U181" s="338"/>
      <c r="V181" s="145"/>
      <c r="W181" s="347"/>
      <c r="X181" s="65"/>
      <c r="Y181" s="351"/>
      <c r="Z181" s="65"/>
      <c r="AA181" s="265"/>
      <c r="AB181" s="170"/>
      <c r="AC181" s="170"/>
      <c r="AD181" s="8"/>
      <c r="AE181" s="143"/>
      <c r="AF181" s="338"/>
      <c r="AG181" s="145"/>
      <c r="AH181" s="347"/>
      <c r="AI181" s="65"/>
      <c r="AJ181" s="351"/>
      <c r="AK181" s="56"/>
    </row>
    <row r="182" spans="1:37" s="4" customFormat="1" ht="15.5" x14ac:dyDescent="0.35">
      <c r="A182" s="102"/>
      <c r="B182" s="142"/>
      <c r="C182" s="80"/>
      <c r="D182" s="157"/>
      <c r="E182" s="80"/>
      <c r="F182" s="153"/>
      <c r="G182" s="330"/>
      <c r="H182" s="416"/>
      <c r="I182" s="154">
        <f>G182</f>
        <v>0</v>
      </c>
      <c r="J182" s="396"/>
      <c r="K182" s="406"/>
      <c r="L182" s="156"/>
      <c r="M182" s="155">
        <f>I182-K182</f>
        <v>0</v>
      </c>
      <c r="N182" s="156"/>
      <c r="O182" s="71">
        <f t="shared" si="41"/>
        <v>0</v>
      </c>
      <c r="P182" s="141"/>
      <c r="Q182" s="151"/>
      <c r="R182" s="151"/>
      <c r="S182" s="268"/>
      <c r="T182" s="343">
        <f t="shared" si="42"/>
        <v>0</v>
      </c>
      <c r="U182" s="339"/>
      <c r="V182" s="20"/>
      <c r="W182" s="347"/>
      <c r="X182" s="362"/>
      <c r="Y182" s="351"/>
      <c r="Z182" s="362"/>
      <c r="AA182" s="268"/>
      <c r="AB182" s="171"/>
      <c r="AC182" s="171"/>
      <c r="AD182" s="8"/>
      <c r="AE182" s="343">
        <f t="shared" ref="AE182:AE192" si="64">AB182</f>
        <v>0</v>
      </c>
      <c r="AF182" s="339"/>
      <c r="AG182" s="20"/>
      <c r="AH182" s="347"/>
      <c r="AI182" s="362"/>
      <c r="AJ182" s="351"/>
      <c r="AK182" s="387"/>
    </row>
    <row r="183" spans="1:37" s="4" customFormat="1" ht="15.5" x14ac:dyDescent="0.35">
      <c r="A183" s="102"/>
      <c r="B183" s="142"/>
      <c r="C183" s="80"/>
      <c r="D183" s="157"/>
      <c r="E183" s="80"/>
      <c r="F183" s="153"/>
      <c r="G183" s="330"/>
      <c r="H183" s="416"/>
      <c r="I183" s="154">
        <f t="shared" ref="I183:I191" si="65">G183</f>
        <v>0</v>
      </c>
      <c r="J183" s="396"/>
      <c r="K183" s="406"/>
      <c r="L183" s="156"/>
      <c r="M183" s="155">
        <f t="shared" ref="M183:M191" si="66">I183-K183</f>
        <v>0</v>
      </c>
      <c r="N183" s="156"/>
      <c r="O183" s="71">
        <f t="shared" si="41"/>
        <v>0</v>
      </c>
      <c r="P183" s="141"/>
      <c r="Q183" s="151"/>
      <c r="R183" s="151"/>
      <c r="S183" s="268"/>
      <c r="T183" s="343">
        <f t="shared" si="42"/>
        <v>0</v>
      </c>
      <c r="U183" s="339"/>
      <c r="V183" s="20"/>
      <c r="W183" s="347"/>
      <c r="X183" s="362"/>
      <c r="Y183" s="351"/>
      <c r="Z183" s="362"/>
      <c r="AA183" s="268"/>
      <c r="AB183" s="171"/>
      <c r="AC183" s="171"/>
      <c r="AD183" s="8"/>
      <c r="AE183" s="343">
        <f t="shared" si="64"/>
        <v>0</v>
      </c>
      <c r="AF183" s="339"/>
      <c r="AG183" s="20"/>
      <c r="AH183" s="347"/>
      <c r="AI183" s="362"/>
      <c r="AJ183" s="351"/>
      <c r="AK183" s="387"/>
    </row>
    <row r="184" spans="1:37" s="4" customFormat="1" ht="15.5" x14ac:dyDescent="0.35">
      <c r="A184" s="102"/>
      <c r="B184" s="142"/>
      <c r="C184" s="80"/>
      <c r="D184" s="157"/>
      <c r="E184" s="80"/>
      <c r="F184" s="153"/>
      <c r="G184" s="330"/>
      <c r="H184" s="416"/>
      <c r="I184" s="154">
        <f t="shared" si="65"/>
        <v>0</v>
      </c>
      <c r="J184" s="396"/>
      <c r="K184" s="406"/>
      <c r="L184" s="156"/>
      <c r="M184" s="155">
        <f t="shared" si="66"/>
        <v>0</v>
      </c>
      <c r="N184" s="156"/>
      <c r="O184" s="71">
        <f t="shared" si="41"/>
        <v>0</v>
      </c>
      <c r="P184" s="141"/>
      <c r="Q184" s="151"/>
      <c r="R184" s="151"/>
      <c r="S184" s="268"/>
      <c r="T184" s="343">
        <f t="shared" si="42"/>
        <v>0</v>
      </c>
      <c r="U184" s="339"/>
      <c r="V184" s="20"/>
      <c r="W184" s="347"/>
      <c r="X184" s="362"/>
      <c r="Y184" s="351"/>
      <c r="Z184" s="362"/>
      <c r="AA184" s="268"/>
      <c r="AB184" s="171"/>
      <c r="AC184" s="171"/>
      <c r="AD184" s="8"/>
      <c r="AE184" s="343">
        <f t="shared" si="64"/>
        <v>0</v>
      </c>
      <c r="AF184" s="339"/>
      <c r="AG184" s="20"/>
      <c r="AH184" s="347"/>
      <c r="AI184" s="362"/>
      <c r="AJ184" s="351"/>
      <c r="AK184" s="387"/>
    </row>
    <row r="185" spans="1:37" s="4" customFormat="1" ht="15.5" x14ac:dyDescent="0.35">
      <c r="A185" s="102"/>
      <c r="B185" s="142"/>
      <c r="C185" s="80"/>
      <c r="D185" s="157"/>
      <c r="E185" s="80"/>
      <c r="F185" s="153"/>
      <c r="G185" s="330"/>
      <c r="H185" s="416"/>
      <c r="I185" s="154">
        <f t="shared" si="65"/>
        <v>0</v>
      </c>
      <c r="J185" s="396"/>
      <c r="K185" s="406"/>
      <c r="L185" s="156"/>
      <c r="M185" s="155">
        <f t="shared" si="66"/>
        <v>0</v>
      </c>
      <c r="N185" s="156"/>
      <c r="O185" s="71">
        <f t="shared" si="41"/>
        <v>0</v>
      </c>
      <c r="P185" s="141"/>
      <c r="Q185" s="151"/>
      <c r="R185" s="151"/>
      <c r="S185" s="268"/>
      <c r="T185" s="343">
        <f t="shared" si="42"/>
        <v>0</v>
      </c>
      <c r="U185" s="339"/>
      <c r="V185" s="20"/>
      <c r="W185" s="347"/>
      <c r="X185" s="362"/>
      <c r="Y185" s="351"/>
      <c r="Z185" s="362"/>
      <c r="AA185" s="268"/>
      <c r="AB185" s="171"/>
      <c r="AC185" s="171"/>
      <c r="AD185" s="8"/>
      <c r="AE185" s="343">
        <f t="shared" si="64"/>
        <v>0</v>
      </c>
      <c r="AF185" s="339"/>
      <c r="AG185" s="20"/>
      <c r="AH185" s="347"/>
      <c r="AI185" s="362"/>
      <c r="AJ185" s="351"/>
      <c r="AK185" s="387"/>
    </row>
    <row r="186" spans="1:37" s="4" customFormat="1" ht="15.5" x14ac:dyDescent="0.35">
      <c r="A186" s="102"/>
      <c r="B186" s="142"/>
      <c r="C186" s="80"/>
      <c r="D186" s="157"/>
      <c r="E186" s="80"/>
      <c r="F186" s="153"/>
      <c r="G186" s="330"/>
      <c r="H186" s="416"/>
      <c r="I186" s="154">
        <f t="shared" si="65"/>
        <v>0</v>
      </c>
      <c r="J186" s="396"/>
      <c r="K186" s="406"/>
      <c r="L186" s="156"/>
      <c r="M186" s="155">
        <f t="shared" si="66"/>
        <v>0</v>
      </c>
      <c r="N186" s="156"/>
      <c r="O186" s="71">
        <f t="shared" si="41"/>
        <v>0</v>
      </c>
      <c r="P186" s="141"/>
      <c r="Q186" s="151"/>
      <c r="R186" s="151"/>
      <c r="S186" s="268"/>
      <c r="T186" s="343">
        <f t="shared" si="42"/>
        <v>0</v>
      </c>
      <c r="U186" s="339"/>
      <c r="V186" s="20"/>
      <c r="W186" s="347"/>
      <c r="X186" s="362"/>
      <c r="Y186" s="351"/>
      <c r="Z186" s="362"/>
      <c r="AA186" s="268"/>
      <c r="AB186" s="171"/>
      <c r="AC186" s="171"/>
      <c r="AD186" s="8"/>
      <c r="AE186" s="343">
        <f t="shared" si="64"/>
        <v>0</v>
      </c>
      <c r="AF186" s="339"/>
      <c r="AG186" s="20"/>
      <c r="AH186" s="347"/>
      <c r="AI186" s="362"/>
      <c r="AJ186" s="351"/>
      <c r="AK186" s="387"/>
    </row>
    <row r="187" spans="1:37" s="4" customFormat="1" ht="15.5" x14ac:dyDescent="0.35">
      <c r="A187" s="102"/>
      <c r="B187" s="142"/>
      <c r="C187" s="80"/>
      <c r="D187" s="157"/>
      <c r="E187" s="80"/>
      <c r="F187" s="153"/>
      <c r="G187" s="330"/>
      <c r="H187" s="416"/>
      <c r="I187" s="154">
        <f t="shared" si="65"/>
        <v>0</v>
      </c>
      <c r="J187" s="396"/>
      <c r="K187" s="406"/>
      <c r="L187" s="156"/>
      <c r="M187" s="155">
        <f t="shared" si="66"/>
        <v>0</v>
      </c>
      <c r="N187" s="156"/>
      <c r="O187" s="71">
        <f t="shared" si="41"/>
        <v>0</v>
      </c>
      <c r="P187" s="141"/>
      <c r="Q187" s="151"/>
      <c r="R187" s="151"/>
      <c r="S187" s="268"/>
      <c r="T187" s="343">
        <f t="shared" si="42"/>
        <v>0</v>
      </c>
      <c r="U187" s="339"/>
      <c r="V187" s="20"/>
      <c r="W187" s="347"/>
      <c r="X187" s="362"/>
      <c r="Y187" s="351"/>
      <c r="Z187" s="362"/>
      <c r="AA187" s="268"/>
      <c r="AB187" s="171"/>
      <c r="AC187" s="171"/>
      <c r="AD187" s="8"/>
      <c r="AE187" s="343">
        <f t="shared" si="64"/>
        <v>0</v>
      </c>
      <c r="AF187" s="339"/>
      <c r="AG187" s="20"/>
      <c r="AH187" s="347"/>
      <c r="AI187" s="362"/>
      <c r="AJ187" s="351"/>
      <c r="AK187" s="387"/>
    </row>
    <row r="188" spans="1:37" s="4" customFormat="1" ht="15.5" x14ac:dyDescent="0.35">
      <c r="A188" s="102"/>
      <c r="B188" s="142"/>
      <c r="C188" s="80"/>
      <c r="D188" s="157"/>
      <c r="E188" s="80"/>
      <c r="F188" s="153"/>
      <c r="G188" s="330"/>
      <c r="H188" s="416"/>
      <c r="I188" s="154">
        <f t="shared" si="65"/>
        <v>0</v>
      </c>
      <c r="J188" s="396"/>
      <c r="K188" s="406"/>
      <c r="L188" s="156"/>
      <c r="M188" s="155">
        <f t="shared" si="66"/>
        <v>0</v>
      </c>
      <c r="N188" s="156"/>
      <c r="O188" s="71">
        <f t="shared" si="41"/>
        <v>0</v>
      </c>
      <c r="P188" s="141"/>
      <c r="Q188" s="151"/>
      <c r="R188" s="151"/>
      <c r="S188" s="268"/>
      <c r="T188" s="343">
        <f t="shared" si="42"/>
        <v>0</v>
      </c>
      <c r="U188" s="339"/>
      <c r="V188" s="20"/>
      <c r="W188" s="347"/>
      <c r="X188" s="362"/>
      <c r="Y188" s="351"/>
      <c r="Z188" s="362"/>
      <c r="AA188" s="268"/>
      <c r="AB188" s="171"/>
      <c r="AC188" s="171"/>
      <c r="AD188" s="8"/>
      <c r="AE188" s="343">
        <f t="shared" si="64"/>
        <v>0</v>
      </c>
      <c r="AF188" s="339"/>
      <c r="AG188" s="20"/>
      <c r="AH188" s="347"/>
      <c r="AI188" s="362"/>
      <c r="AJ188" s="351"/>
      <c r="AK188" s="387"/>
    </row>
    <row r="189" spans="1:37" s="4" customFormat="1" ht="15.5" x14ac:dyDescent="0.35">
      <c r="A189" s="102"/>
      <c r="B189" s="142"/>
      <c r="C189" s="80"/>
      <c r="D189" s="157"/>
      <c r="E189" s="80"/>
      <c r="F189" s="153"/>
      <c r="G189" s="330"/>
      <c r="H189" s="416"/>
      <c r="I189" s="154">
        <f t="shared" si="65"/>
        <v>0</v>
      </c>
      <c r="J189" s="396"/>
      <c r="K189" s="406"/>
      <c r="L189" s="156"/>
      <c r="M189" s="155">
        <f t="shared" si="66"/>
        <v>0</v>
      </c>
      <c r="N189" s="156"/>
      <c r="O189" s="71">
        <f t="shared" si="41"/>
        <v>0</v>
      </c>
      <c r="P189" s="141"/>
      <c r="Q189" s="151"/>
      <c r="R189" s="151"/>
      <c r="S189" s="268"/>
      <c r="T189" s="343">
        <f t="shared" si="42"/>
        <v>0</v>
      </c>
      <c r="U189" s="339"/>
      <c r="V189" s="20"/>
      <c r="W189" s="347"/>
      <c r="X189" s="362"/>
      <c r="Y189" s="351"/>
      <c r="Z189" s="362"/>
      <c r="AA189" s="268"/>
      <c r="AB189" s="171"/>
      <c r="AC189" s="171"/>
      <c r="AD189" s="8"/>
      <c r="AE189" s="343">
        <f t="shared" si="64"/>
        <v>0</v>
      </c>
      <c r="AF189" s="339"/>
      <c r="AG189" s="20"/>
      <c r="AH189" s="347"/>
      <c r="AI189" s="362"/>
      <c r="AJ189" s="351"/>
      <c r="AK189" s="387"/>
    </row>
    <row r="190" spans="1:37" s="4" customFormat="1" ht="15.5" x14ac:dyDescent="0.35">
      <c r="A190" s="102"/>
      <c r="B190" s="142"/>
      <c r="C190" s="80"/>
      <c r="D190" s="157"/>
      <c r="E190" s="80"/>
      <c r="F190" s="153"/>
      <c r="G190" s="330"/>
      <c r="H190" s="416"/>
      <c r="I190" s="154">
        <f t="shared" si="65"/>
        <v>0</v>
      </c>
      <c r="J190" s="396"/>
      <c r="K190" s="406"/>
      <c r="L190" s="156"/>
      <c r="M190" s="155">
        <f t="shared" si="66"/>
        <v>0</v>
      </c>
      <c r="N190" s="156"/>
      <c r="O190" s="71">
        <f t="shared" si="41"/>
        <v>0</v>
      </c>
      <c r="P190" s="141"/>
      <c r="Q190" s="151"/>
      <c r="R190" s="151"/>
      <c r="S190" s="268"/>
      <c r="T190" s="343">
        <f t="shared" si="42"/>
        <v>0</v>
      </c>
      <c r="U190" s="339"/>
      <c r="V190" s="20"/>
      <c r="W190" s="347"/>
      <c r="X190" s="362"/>
      <c r="Y190" s="351"/>
      <c r="Z190" s="362"/>
      <c r="AA190" s="268"/>
      <c r="AB190" s="171"/>
      <c r="AC190" s="171"/>
      <c r="AD190" s="8"/>
      <c r="AE190" s="343">
        <f t="shared" si="64"/>
        <v>0</v>
      </c>
      <c r="AF190" s="339"/>
      <c r="AG190" s="20"/>
      <c r="AH190" s="347"/>
      <c r="AI190" s="362"/>
      <c r="AJ190" s="351"/>
      <c r="AK190" s="387"/>
    </row>
    <row r="191" spans="1:37" s="4" customFormat="1" ht="15.5" x14ac:dyDescent="0.35">
      <c r="A191" s="102"/>
      <c r="B191" s="142"/>
      <c r="C191" s="80"/>
      <c r="D191" s="157"/>
      <c r="E191" s="80"/>
      <c r="F191" s="153"/>
      <c r="G191" s="330"/>
      <c r="H191" s="416"/>
      <c r="I191" s="154">
        <f t="shared" si="65"/>
        <v>0</v>
      </c>
      <c r="J191" s="396"/>
      <c r="K191" s="406"/>
      <c r="L191" s="156"/>
      <c r="M191" s="155">
        <f t="shared" si="66"/>
        <v>0</v>
      </c>
      <c r="N191" s="156"/>
      <c r="O191" s="71">
        <f t="shared" si="41"/>
        <v>0</v>
      </c>
      <c r="P191" s="141"/>
      <c r="Q191" s="151"/>
      <c r="R191" s="151"/>
      <c r="S191" s="268"/>
      <c r="T191" s="343">
        <f t="shared" si="42"/>
        <v>0</v>
      </c>
      <c r="U191" s="339"/>
      <c r="V191" s="20"/>
      <c r="W191" s="347"/>
      <c r="X191" s="362"/>
      <c r="Y191" s="351"/>
      <c r="Z191" s="362"/>
      <c r="AA191" s="268"/>
      <c r="AB191" s="171"/>
      <c r="AC191" s="171"/>
      <c r="AD191" s="8"/>
      <c r="AE191" s="343">
        <f t="shared" si="64"/>
        <v>0</v>
      </c>
      <c r="AF191" s="339"/>
      <c r="AG191" s="20"/>
      <c r="AH191" s="347"/>
      <c r="AI191" s="362"/>
      <c r="AJ191" s="351"/>
      <c r="AK191" s="387"/>
    </row>
    <row r="192" spans="1:37" s="74" customFormat="1" ht="15.5" x14ac:dyDescent="0.35">
      <c r="A192" s="95" t="s">
        <v>56</v>
      </c>
      <c r="B192" s="158"/>
      <c r="C192" s="161">
        <f>SUM(C182:C191)</f>
        <v>0</v>
      </c>
      <c r="D192" s="160"/>
      <c r="E192" s="161">
        <f>SUM(E182:E191)</f>
        <v>0</v>
      </c>
      <c r="F192" s="162"/>
      <c r="G192" s="253">
        <f>SUM(G182:G191)</f>
        <v>0</v>
      </c>
      <c r="H192" s="416"/>
      <c r="I192" s="163">
        <f t="shared" ref="I192" si="67">SUM(I182:I191)</f>
        <v>0</v>
      </c>
      <c r="J192" s="396"/>
      <c r="K192" s="163">
        <f>SUM(K182:K191)</f>
        <v>0</v>
      </c>
      <c r="L192" s="162"/>
      <c r="M192" s="161">
        <f>SUM(M182:M191)</f>
        <v>0</v>
      </c>
      <c r="N192" s="162"/>
      <c r="O192" s="71">
        <f t="shared" si="41"/>
        <v>0</v>
      </c>
      <c r="P192" s="164"/>
      <c r="Q192" s="159">
        <f>SUM(Q182:Q191)</f>
        <v>0</v>
      </c>
      <c r="R192" s="159">
        <f>SUM(R182:R191)</f>
        <v>0</v>
      </c>
      <c r="S192" s="267"/>
      <c r="T192" s="185">
        <f t="shared" si="42"/>
        <v>0</v>
      </c>
      <c r="U192" s="339"/>
      <c r="V192" s="356">
        <f>SUM(V182:V191)</f>
        <v>0</v>
      </c>
      <c r="W192" s="347"/>
      <c r="X192" s="356">
        <f t="shared" ref="X192:Z192" si="68">SUM(X182:X191)</f>
        <v>0</v>
      </c>
      <c r="Y192" s="351"/>
      <c r="Z192" s="356">
        <f t="shared" si="68"/>
        <v>0</v>
      </c>
      <c r="AA192" s="267"/>
      <c r="AB192" s="165">
        <f>SUM(AB182:AB191)</f>
        <v>0</v>
      </c>
      <c r="AC192" s="165">
        <f>SUM(AC182:AC191)</f>
        <v>0</v>
      </c>
      <c r="AD192" s="73"/>
      <c r="AE192" s="185">
        <f t="shared" si="64"/>
        <v>0</v>
      </c>
      <c r="AF192" s="339"/>
      <c r="AG192" s="356">
        <f>SUM(AG182:AG191)</f>
        <v>0</v>
      </c>
      <c r="AH192" s="347"/>
      <c r="AI192" s="186">
        <f>SUM(AI182:AI191)</f>
        <v>0</v>
      </c>
      <c r="AJ192" s="351"/>
      <c r="AK192" s="333">
        <f t="shared" ref="AK192" si="69">SUM(AK182:AK191)</f>
        <v>0</v>
      </c>
    </row>
    <row r="193" spans="1:37" s="4" customFormat="1" ht="15.5" x14ac:dyDescent="0.35">
      <c r="A193" s="130" t="s">
        <v>145</v>
      </c>
      <c r="B193" s="172"/>
      <c r="C193" s="168"/>
      <c r="D193" s="167"/>
      <c r="E193" s="168"/>
      <c r="F193" s="146"/>
      <c r="G193" s="254"/>
      <c r="H193" s="416"/>
      <c r="I193" s="169"/>
      <c r="J193" s="396"/>
      <c r="K193" s="169"/>
      <c r="L193" s="146"/>
      <c r="M193" s="168"/>
      <c r="N193" s="146"/>
      <c r="O193" s="176"/>
      <c r="P193" s="149"/>
      <c r="Q193" s="166"/>
      <c r="R193" s="166"/>
      <c r="S193" s="265"/>
      <c r="T193" s="143"/>
      <c r="U193" s="338"/>
      <c r="V193" s="145"/>
      <c r="W193" s="347"/>
      <c r="X193" s="65"/>
      <c r="Y193" s="351"/>
      <c r="Z193" s="65"/>
      <c r="AA193" s="265"/>
      <c r="AB193" s="170"/>
      <c r="AC193" s="170"/>
      <c r="AD193" s="8"/>
      <c r="AE193" s="143"/>
      <c r="AF193" s="338"/>
      <c r="AG193" s="145"/>
      <c r="AH193" s="347"/>
      <c r="AI193" s="65"/>
      <c r="AJ193" s="351"/>
      <c r="AK193" s="56"/>
    </row>
    <row r="194" spans="1:37" s="4" customFormat="1" ht="15.5" x14ac:dyDescent="0.35">
      <c r="A194" s="102"/>
      <c r="B194" s="142"/>
      <c r="C194" s="80"/>
      <c r="D194" s="157"/>
      <c r="E194" s="80"/>
      <c r="F194" s="153"/>
      <c r="G194" s="330"/>
      <c r="H194" s="416"/>
      <c r="I194" s="154">
        <f>G194</f>
        <v>0</v>
      </c>
      <c r="J194" s="396"/>
      <c r="K194" s="406"/>
      <c r="L194" s="156"/>
      <c r="M194" s="155">
        <f>I194-K194</f>
        <v>0</v>
      </c>
      <c r="N194" s="156"/>
      <c r="O194" s="71">
        <f t="shared" si="41"/>
        <v>0</v>
      </c>
      <c r="P194" s="141"/>
      <c r="Q194" s="151"/>
      <c r="R194" s="151"/>
      <c r="S194" s="268"/>
      <c r="T194" s="343">
        <f t="shared" si="42"/>
        <v>0</v>
      </c>
      <c r="U194" s="339"/>
      <c r="V194" s="20"/>
      <c r="W194" s="347"/>
      <c r="X194" s="362"/>
      <c r="Y194" s="351"/>
      <c r="Z194" s="362"/>
      <c r="AA194" s="268"/>
      <c r="AB194" s="171"/>
      <c r="AC194" s="171"/>
      <c r="AD194" s="8"/>
      <c r="AE194" s="343">
        <f t="shared" ref="AE194:AE204" si="70">AB194</f>
        <v>0</v>
      </c>
      <c r="AF194" s="339"/>
      <c r="AG194" s="20"/>
      <c r="AH194" s="347"/>
      <c r="AI194" s="362"/>
      <c r="AJ194" s="351"/>
      <c r="AK194" s="387"/>
    </row>
    <row r="195" spans="1:37" s="4" customFormat="1" ht="15.5" x14ac:dyDescent="0.35">
      <c r="A195" s="102"/>
      <c r="B195" s="142"/>
      <c r="C195" s="80"/>
      <c r="D195" s="157"/>
      <c r="E195" s="80"/>
      <c r="F195" s="153"/>
      <c r="G195" s="330"/>
      <c r="H195" s="416"/>
      <c r="I195" s="154">
        <f t="shared" ref="I195:I203" si="71">G195</f>
        <v>0</v>
      </c>
      <c r="J195" s="396"/>
      <c r="K195" s="406"/>
      <c r="L195" s="156"/>
      <c r="M195" s="155">
        <f t="shared" ref="M195:M203" si="72">I195-K195</f>
        <v>0</v>
      </c>
      <c r="N195" s="156"/>
      <c r="O195" s="71">
        <f t="shared" si="41"/>
        <v>0</v>
      </c>
      <c r="P195" s="141"/>
      <c r="Q195" s="151"/>
      <c r="R195" s="151"/>
      <c r="S195" s="268"/>
      <c r="T195" s="343">
        <f t="shared" si="42"/>
        <v>0</v>
      </c>
      <c r="U195" s="339"/>
      <c r="V195" s="20"/>
      <c r="W195" s="347"/>
      <c r="X195" s="362"/>
      <c r="Y195" s="351"/>
      <c r="Z195" s="362"/>
      <c r="AA195" s="268"/>
      <c r="AB195" s="171"/>
      <c r="AC195" s="171"/>
      <c r="AD195" s="8"/>
      <c r="AE195" s="343">
        <f t="shared" si="70"/>
        <v>0</v>
      </c>
      <c r="AF195" s="339"/>
      <c r="AG195" s="20"/>
      <c r="AH195" s="347"/>
      <c r="AI195" s="362"/>
      <c r="AJ195" s="351"/>
      <c r="AK195" s="387"/>
    </row>
    <row r="196" spans="1:37" s="4" customFormat="1" ht="15.5" x14ac:dyDescent="0.35">
      <c r="A196" s="102"/>
      <c r="B196" s="142"/>
      <c r="C196" s="80"/>
      <c r="D196" s="157"/>
      <c r="E196" s="80"/>
      <c r="F196" s="153"/>
      <c r="G196" s="330"/>
      <c r="H196" s="416"/>
      <c r="I196" s="154">
        <f t="shared" si="71"/>
        <v>0</v>
      </c>
      <c r="J196" s="396"/>
      <c r="K196" s="406"/>
      <c r="L196" s="156"/>
      <c r="M196" s="155">
        <f t="shared" si="72"/>
        <v>0</v>
      </c>
      <c r="N196" s="156"/>
      <c r="O196" s="71">
        <f t="shared" si="41"/>
        <v>0</v>
      </c>
      <c r="P196" s="141"/>
      <c r="Q196" s="151"/>
      <c r="R196" s="151"/>
      <c r="S196" s="268"/>
      <c r="T196" s="343">
        <f t="shared" si="42"/>
        <v>0</v>
      </c>
      <c r="U196" s="339"/>
      <c r="V196" s="20"/>
      <c r="W196" s="347"/>
      <c r="X196" s="362"/>
      <c r="Y196" s="351"/>
      <c r="Z196" s="362"/>
      <c r="AA196" s="268"/>
      <c r="AB196" s="171"/>
      <c r="AC196" s="171"/>
      <c r="AD196" s="8"/>
      <c r="AE196" s="343">
        <f t="shared" si="70"/>
        <v>0</v>
      </c>
      <c r="AF196" s="339"/>
      <c r="AG196" s="20"/>
      <c r="AH196" s="347"/>
      <c r="AI196" s="362"/>
      <c r="AJ196" s="351"/>
      <c r="AK196" s="387"/>
    </row>
    <row r="197" spans="1:37" s="4" customFormat="1" ht="15.5" x14ac:dyDescent="0.35">
      <c r="A197" s="102"/>
      <c r="B197" s="142"/>
      <c r="C197" s="80"/>
      <c r="D197" s="157"/>
      <c r="E197" s="80"/>
      <c r="F197" s="153"/>
      <c r="G197" s="330"/>
      <c r="H197" s="416"/>
      <c r="I197" s="154">
        <f t="shared" si="71"/>
        <v>0</v>
      </c>
      <c r="J197" s="396"/>
      <c r="K197" s="406"/>
      <c r="L197" s="156"/>
      <c r="M197" s="155">
        <f t="shared" si="72"/>
        <v>0</v>
      </c>
      <c r="N197" s="156"/>
      <c r="O197" s="71">
        <f t="shared" si="41"/>
        <v>0</v>
      </c>
      <c r="P197" s="141"/>
      <c r="Q197" s="151"/>
      <c r="R197" s="151"/>
      <c r="S197" s="268"/>
      <c r="T197" s="343">
        <f t="shared" si="42"/>
        <v>0</v>
      </c>
      <c r="U197" s="339"/>
      <c r="V197" s="20"/>
      <c r="W197" s="347"/>
      <c r="X197" s="362"/>
      <c r="Y197" s="351"/>
      <c r="Z197" s="362"/>
      <c r="AA197" s="268"/>
      <c r="AB197" s="171"/>
      <c r="AC197" s="171"/>
      <c r="AD197" s="8"/>
      <c r="AE197" s="343">
        <f t="shared" si="70"/>
        <v>0</v>
      </c>
      <c r="AF197" s="339"/>
      <c r="AG197" s="20"/>
      <c r="AH197" s="347"/>
      <c r="AI197" s="362"/>
      <c r="AJ197" s="351"/>
      <c r="AK197" s="387"/>
    </row>
    <row r="198" spans="1:37" s="4" customFormat="1" ht="15.5" x14ac:dyDescent="0.35">
      <c r="A198" s="102"/>
      <c r="B198" s="142"/>
      <c r="C198" s="80"/>
      <c r="D198" s="157"/>
      <c r="E198" s="80"/>
      <c r="F198" s="153"/>
      <c r="G198" s="330"/>
      <c r="H198" s="416"/>
      <c r="I198" s="154">
        <f t="shared" si="71"/>
        <v>0</v>
      </c>
      <c r="J198" s="396"/>
      <c r="K198" s="406"/>
      <c r="L198" s="156"/>
      <c r="M198" s="155">
        <f t="shared" si="72"/>
        <v>0</v>
      </c>
      <c r="N198" s="156"/>
      <c r="O198" s="71">
        <f t="shared" si="41"/>
        <v>0</v>
      </c>
      <c r="P198" s="141"/>
      <c r="Q198" s="151"/>
      <c r="R198" s="151"/>
      <c r="S198" s="268"/>
      <c r="T198" s="343">
        <f t="shared" si="42"/>
        <v>0</v>
      </c>
      <c r="U198" s="339"/>
      <c r="V198" s="20"/>
      <c r="W198" s="347"/>
      <c r="X198" s="362"/>
      <c r="Y198" s="351"/>
      <c r="Z198" s="362"/>
      <c r="AA198" s="268"/>
      <c r="AB198" s="171"/>
      <c r="AC198" s="171"/>
      <c r="AD198" s="8"/>
      <c r="AE198" s="343">
        <f t="shared" si="70"/>
        <v>0</v>
      </c>
      <c r="AF198" s="339"/>
      <c r="AG198" s="20"/>
      <c r="AH198" s="347"/>
      <c r="AI198" s="362"/>
      <c r="AJ198" s="351"/>
      <c r="AK198" s="387"/>
    </row>
    <row r="199" spans="1:37" s="4" customFormat="1" ht="15.5" x14ac:dyDescent="0.35">
      <c r="A199" s="102"/>
      <c r="B199" s="142"/>
      <c r="C199" s="80"/>
      <c r="D199" s="157"/>
      <c r="E199" s="80"/>
      <c r="F199" s="153"/>
      <c r="G199" s="330"/>
      <c r="H199" s="416"/>
      <c r="I199" s="154">
        <f t="shared" si="71"/>
        <v>0</v>
      </c>
      <c r="J199" s="396"/>
      <c r="K199" s="406"/>
      <c r="L199" s="156"/>
      <c r="M199" s="155">
        <f t="shared" si="72"/>
        <v>0</v>
      </c>
      <c r="N199" s="156"/>
      <c r="O199" s="71">
        <f t="shared" si="41"/>
        <v>0</v>
      </c>
      <c r="P199" s="141"/>
      <c r="Q199" s="151"/>
      <c r="R199" s="151"/>
      <c r="S199" s="268"/>
      <c r="T199" s="343">
        <f t="shared" si="42"/>
        <v>0</v>
      </c>
      <c r="U199" s="339"/>
      <c r="V199" s="20"/>
      <c r="W199" s="347"/>
      <c r="X199" s="362"/>
      <c r="Y199" s="351"/>
      <c r="Z199" s="362"/>
      <c r="AA199" s="268"/>
      <c r="AB199" s="171"/>
      <c r="AC199" s="171"/>
      <c r="AD199" s="8"/>
      <c r="AE199" s="343">
        <f t="shared" si="70"/>
        <v>0</v>
      </c>
      <c r="AF199" s="339"/>
      <c r="AG199" s="20"/>
      <c r="AH199" s="347"/>
      <c r="AI199" s="362"/>
      <c r="AJ199" s="351"/>
      <c r="AK199" s="387"/>
    </row>
    <row r="200" spans="1:37" s="4" customFormat="1" ht="15.5" x14ac:dyDescent="0.35">
      <c r="A200" s="102"/>
      <c r="B200" s="142"/>
      <c r="C200" s="80"/>
      <c r="D200" s="157"/>
      <c r="E200" s="80"/>
      <c r="F200" s="153"/>
      <c r="G200" s="330"/>
      <c r="H200" s="416"/>
      <c r="I200" s="154">
        <f t="shared" si="71"/>
        <v>0</v>
      </c>
      <c r="J200" s="396"/>
      <c r="K200" s="406"/>
      <c r="L200" s="156"/>
      <c r="M200" s="155">
        <f t="shared" si="72"/>
        <v>0</v>
      </c>
      <c r="N200" s="156"/>
      <c r="O200" s="71">
        <f t="shared" si="41"/>
        <v>0</v>
      </c>
      <c r="P200" s="141"/>
      <c r="Q200" s="151"/>
      <c r="R200" s="151"/>
      <c r="S200" s="268"/>
      <c r="T200" s="343">
        <f t="shared" si="42"/>
        <v>0</v>
      </c>
      <c r="U200" s="339"/>
      <c r="V200" s="20"/>
      <c r="W200" s="347"/>
      <c r="X200" s="362"/>
      <c r="Y200" s="351"/>
      <c r="Z200" s="362"/>
      <c r="AA200" s="268"/>
      <c r="AB200" s="171"/>
      <c r="AC200" s="171"/>
      <c r="AD200" s="8"/>
      <c r="AE200" s="343">
        <f t="shared" si="70"/>
        <v>0</v>
      </c>
      <c r="AF200" s="339"/>
      <c r="AG200" s="20"/>
      <c r="AH200" s="347"/>
      <c r="AI200" s="362"/>
      <c r="AJ200" s="351"/>
      <c r="AK200" s="387"/>
    </row>
    <row r="201" spans="1:37" s="4" customFormat="1" ht="15.5" x14ac:dyDescent="0.35">
      <c r="A201" s="102"/>
      <c r="B201" s="142"/>
      <c r="C201" s="80"/>
      <c r="D201" s="157"/>
      <c r="E201" s="80"/>
      <c r="F201" s="153"/>
      <c r="G201" s="330"/>
      <c r="H201" s="416"/>
      <c r="I201" s="154">
        <f t="shared" si="71"/>
        <v>0</v>
      </c>
      <c r="J201" s="396"/>
      <c r="K201" s="406"/>
      <c r="L201" s="156"/>
      <c r="M201" s="155">
        <f t="shared" si="72"/>
        <v>0</v>
      </c>
      <c r="N201" s="156"/>
      <c r="O201" s="71">
        <f t="shared" si="41"/>
        <v>0</v>
      </c>
      <c r="P201" s="141"/>
      <c r="Q201" s="151"/>
      <c r="R201" s="151"/>
      <c r="S201" s="268"/>
      <c r="T201" s="343">
        <f t="shared" si="42"/>
        <v>0</v>
      </c>
      <c r="U201" s="339"/>
      <c r="V201" s="20"/>
      <c r="W201" s="347"/>
      <c r="X201" s="362"/>
      <c r="Y201" s="351"/>
      <c r="Z201" s="362"/>
      <c r="AA201" s="268"/>
      <c r="AB201" s="171"/>
      <c r="AC201" s="171"/>
      <c r="AD201" s="8"/>
      <c r="AE201" s="343">
        <f t="shared" si="70"/>
        <v>0</v>
      </c>
      <c r="AF201" s="339"/>
      <c r="AG201" s="20"/>
      <c r="AH201" s="347"/>
      <c r="AI201" s="362"/>
      <c r="AJ201" s="351"/>
      <c r="AK201" s="387"/>
    </row>
    <row r="202" spans="1:37" s="4" customFormat="1" ht="15.5" x14ac:dyDescent="0.35">
      <c r="A202" s="102"/>
      <c r="B202" s="142"/>
      <c r="C202" s="80"/>
      <c r="D202" s="157"/>
      <c r="E202" s="80"/>
      <c r="F202" s="153"/>
      <c r="G202" s="330"/>
      <c r="H202" s="416"/>
      <c r="I202" s="154">
        <f t="shared" si="71"/>
        <v>0</v>
      </c>
      <c r="J202" s="396"/>
      <c r="K202" s="406"/>
      <c r="L202" s="156"/>
      <c r="M202" s="155">
        <f t="shared" si="72"/>
        <v>0</v>
      </c>
      <c r="N202" s="156"/>
      <c r="O202" s="71">
        <f t="shared" si="41"/>
        <v>0</v>
      </c>
      <c r="P202" s="141"/>
      <c r="Q202" s="151"/>
      <c r="R202" s="151"/>
      <c r="S202" s="268"/>
      <c r="T202" s="343">
        <f t="shared" si="42"/>
        <v>0</v>
      </c>
      <c r="U202" s="339"/>
      <c r="V202" s="20"/>
      <c r="W202" s="347"/>
      <c r="X202" s="362"/>
      <c r="Y202" s="351"/>
      <c r="Z202" s="362"/>
      <c r="AA202" s="268"/>
      <c r="AB202" s="171"/>
      <c r="AC202" s="171"/>
      <c r="AD202" s="8"/>
      <c r="AE202" s="343">
        <f t="shared" si="70"/>
        <v>0</v>
      </c>
      <c r="AF202" s="339"/>
      <c r="AG202" s="20"/>
      <c r="AH202" s="347"/>
      <c r="AI202" s="362"/>
      <c r="AJ202" s="351"/>
      <c r="AK202" s="387"/>
    </row>
    <row r="203" spans="1:37" s="4" customFormat="1" ht="15.5" x14ac:dyDescent="0.35">
      <c r="A203" s="102"/>
      <c r="B203" s="142"/>
      <c r="C203" s="80"/>
      <c r="D203" s="157"/>
      <c r="E203" s="80"/>
      <c r="F203" s="153"/>
      <c r="G203" s="330"/>
      <c r="H203" s="416"/>
      <c r="I203" s="154">
        <f t="shared" si="71"/>
        <v>0</v>
      </c>
      <c r="J203" s="396"/>
      <c r="K203" s="406"/>
      <c r="L203" s="156"/>
      <c r="M203" s="155">
        <f t="shared" si="72"/>
        <v>0</v>
      </c>
      <c r="N203" s="156"/>
      <c r="O203" s="71">
        <f t="shared" ref="O203:O266" si="73">IFERROR(K203/I203,0)</f>
        <v>0</v>
      </c>
      <c r="P203" s="141"/>
      <c r="Q203" s="151"/>
      <c r="R203" s="151"/>
      <c r="S203" s="268"/>
      <c r="T203" s="343">
        <f t="shared" ref="T203:T266" si="74">Q203</f>
        <v>0</v>
      </c>
      <c r="U203" s="339"/>
      <c r="V203" s="20"/>
      <c r="W203" s="347"/>
      <c r="X203" s="362"/>
      <c r="Y203" s="351"/>
      <c r="Z203" s="362"/>
      <c r="AA203" s="268"/>
      <c r="AB203" s="171"/>
      <c r="AC203" s="171"/>
      <c r="AD203" s="8"/>
      <c r="AE203" s="343">
        <f t="shared" si="70"/>
        <v>0</v>
      </c>
      <c r="AF203" s="339"/>
      <c r="AG203" s="20"/>
      <c r="AH203" s="347"/>
      <c r="AI203" s="362"/>
      <c r="AJ203" s="351"/>
      <c r="AK203" s="387"/>
    </row>
    <row r="204" spans="1:37" s="74" customFormat="1" ht="15.5" x14ac:dyDescent="0.35">
      <c r="A204" s="95" t="s">
        <v>57</v>
      </c>
      <c r="B204" s="172"/>
      <c r="C204" s="161">
        <f>SUM(C194:C203)</f>
        <v>0</v>
      </c>
      <c r="D204" s="173"/>
      <c r="E204" s="161">
        <f>SUM(E194:E203)</f>
        <v>0</v>
      </c>
      <c r="F204" s="156"/>
      <c r="G204" s="253">
        <f>SUM(G194:G203)</f>
        <v>0</v>
      </c>
      <c r="H204" s="416"/>
      <c r="I204" s="163">
        <f t="shared" ref="I204" si="75">SUM(I194:I203)</f>
        <v>0</v>
      </c>
      <c r="J204" s="396"/>
      <c r="K204" s="163">
        <f>SUM(K194:K203)</f>
        <v>0</v>
      </c>
      <c r="L204" s="156"/>
      <c r="M204" s="161">
        <f>SUM(M194:M203)</f>
        <v>0</v>
      </c>
      <c r="N204" s="156"/>
      <c r="O204" s="71">
        <f t="shared" si="73"/>
        <v>0</v>
      </c>
      <c r="P204" s="149"/>
      <c r="Q204" s="159">
        <f>SUM(Q194:Q203)</f>
        <v>0</v>
      </c>
      <c r="R204" s="159">
        <f>SUM(R194:R203)</f>
        <v>0</v>
      </c>
      <c r="S204" s="267"/>
      <c r="T204" s="185">
        <f t="shared" si="74"/>
        <v>0</v>
      </c>
      <c r="U204" s="339"/>
      <c r="V204" s="356">
        <f>SUM(V194:V203)</f>
        <v>0</v>
      </c>
      <c r="W204" s="347"/>
      <c r="X204" s="356">
        <f t="shared" ref="X204:Z204" si="76">SUM(X194:X203)</f>
        <v>0</v>
      </c>
      <c r="Y204" s="351"/>
      <c r="Z204" s="356">
        <f t="shared" si="76"/>
        <v>0</v>
      </c>
      <c r="AA204" s="267"/>
      <c r="AB204" s="165">
        <f>SUM(AB194:AB203)</f>
        <v>0</v>
      </c>
      <c r="AC204" s="165">
        <f>SUM(AC194:AC203)</f>
        <v>0</v>
      </c>
      <c r="AD204" s="51"/>
      <c r="AE204" s="185">
        <f t="shared" si="70"/>
        <v>0</v>
      </c>
      <c r="AF204" s="339"/>
      <c r="AG204" s="356">
        <f>SUM(AG194:AG203)</f>
        <v>0</v>
      </c>
      <c r="AH204" s="347"/>
      <c r="AI204" s="186">
        <f>SUM(AI194:AI203)</f>
        <v>0</v>
      </c>
      <c r="AJ204" s="351"/>
      <c r="AK204" s="333">
        <f t="shared" ref="AK204" si="77">SUM(AK194:AK203)</f>
        <v>0</v>
      </c>
    </row>
    <row r="205" spans="1:37" s="4" customFormat="1" ht="15.5" x14ac:dyDescent="0.35">
      <c r="A205" s="175" t="s">
        <v>123</v>
      </c>
      <c r="B205" s="172"/>
      <c r="C205" s="168"/>
      <c r="D205" s="173"/>
      <c r="E205" s="168"/>
      <c r="F205" s="156"/>
      <c r="G205" s="254"/>
      <c r="H205" s="416"/>
      <c r="I205" s="169"/>
      <c r="J205" s="396"/>
      <c r="K205" s="169"/>
      <c r="L205" s="156"/>
      <c r="M205" s="168"/>
      <c r="N205" s="156"/>
      <c r="O205" s="176"/>
      <c r="P205" s="149"/>
      <c r="Q205" s="166"/>
      <c r="R205" s="166"/>
      <c r="S205" s="265"/>
      <c r="T205" s="143"/>
      <c r="U205" s="338"/>
      <c r="V205" s="145"/>
      <c r="W205" s="347"/>
      <c r="X205" s="65"/>
      <c r="Y205" s="351"/>
      <c r="Z205" s="65"/>
      <c r="AA205" s="265"/>
      <c r="AB205" s="170"/>
      <c r="AC205" s="170"/>
      <c r="AD205" s="8"/>
      <c r="AE205" s="143"/>
      <c r="AF205" s="338"/>
      <c r="AG205" s="145"/>
      <c r="AH205" s="347"/>
      <c r="AI205" s="65"/>
      <c r="AJ205" s="351"/>
      <c r="AK205" s="56"/>
    </row>
    <row r="206" spans="1:37" s="4" customFormat="1" ht="15.5" x14ac:dyDescent="0.35">
      <c r="A206" s="139"/>
      <c r="B206" s="142"/>
      <c r="C206" s="80"/>
      <c r="D206" s="157"/>
      <c r="E206" s="80"/>
      <c r="F206" s="153"/>
      <c r="G206" s="330"/>
      <c r="H206" s="416"/>
      <c r="I206" s="154">
        <f>G206</f>
        <v>0</v>
      </c>
      <c r="J206" s="396"/>
      <c r="K206" s="406"/>
      <c r="L206" s="156"/>
      <c r="M206" s="155">
        <f>I206-K206</f>
        <v>0</v>
      </c>
      <c r="N206" s="156"/>
      <c r="O206" s="71">
        <f t="shared" si="73"/>
        <v>0</v>
      </c>
      <c r="P206" s="141"/>
      <c r="Q206" s="151"/>
      <c r="R206" s="151"/>
      <c r="S206" s="268"/>
      <c r="T206" s="343">
        <f t="shared" si="74"/>
        <v>0</v>
      </c>
      <c r="U206" s="339"/>
      <c r="V206" s="20"/>
      <c r="W206" s="347"/>
      <c r="X206" s="362"/>
      <c r="Y206" s="351"/>
      <c r="Z206" s="362"/>
      <c r="AA206" s="268"/>
      <c r="AB206" s="171"/>
      <c r="AC206" s="171"/>
      <c r="AD206" s="8"/>
      <c r="AE206" s="343">
        <f t="shared" ref="AE206:AE216" si="78">AB206</f>
        <v>0</v>
      </c>
      <c r="AF206" s="339"/>
      <c r="AG206" s="20"/>
      <c r="AH206" s="347"/>
      <c r="AI206" s="362"/>
      <c r="AJ206" s="351"/>
      <c r="AK206" s="387"/>
    </row>
    <row r="207" spans="1:37" s="4" customFormat="1" ht="15.5" x14ac:dyDescent="0.35">
      <c r="A207" s="139"/>
      <c r="B207" s="142"/>
      <c r="C207" s="80"/>
      <c r="D207" s="157"/>
      <c r="E207" s="80"/>
      <c r="F207" s="153"/>
      <c r="G207" s="330"/>
      <c r="H207" s="416"/>
      <c r="I207" s="154">
        <f t="shared" ref="I207:I215" si="79">G207</f>
        <v>0</v>
      </c>
      <c r="J207" s="396"/>
      <c r="K207" s="406"/>
      <c r="L207" s="156"/>
      <c r="M207" s="155">
        <f t="shared" ref="M207:M215" si="80">I207-K207</f>
        <v>0</v>
      </c>
      <c r="N207" s="156"/>
      <c r="O207" s="71">
        <f t="shared" si="73"/>
        <v>0</v>
      </c>
      <c r="P207" s="141"/>
      <c r="Q207" s="151"/>
      <c r="R207" s="151"/>
      <c r="S207" s="268"/>
      <c r="T207" s="343">
        <f t="shared" si="74"/>
        <v>0</v>
      </c>
      <c r="U207" s="339"/>
      <c r="V207" s="20"/>
      <c r="W207" s="347"/>
      <c r="X207" s="362"/>
      <c r="Y207" s="351"/>
      <c r="Z207" s="362"/>
      <c r="AA207" s="268"/>
      <c r="AB207" s="171"/>
      <c r="AC207" s="171"/>
      <c r="AD207" s="8"/>
      <c r="AE207" s="343">
        <f t="shared" si="78"/>
        <v>0</v>
      </c>
      <c r="AF207" s="339"/>
      <c r="AG207" s="20"/>
      <c r="AH207" s="347"/>
      <c r="AI207" s="362"/>
      <c r="AJ207" s="351"/>
      <c r="AK207" s="387"/>
    </row>
    <row r="208" spans="1:37" s="4" customFormat="1" ht="15.5" x14ac:dyDescent="0.35">
      <c r="A208" s="139"/>
      <c r="B208" s="142"/>
      <c r="C208" s="80"/>
      <c r="D208" s="157"/>
      <c r="E208" s="80"/>
      <c r="F208" s="153"/>
      <c r="G208" s="330"/>
      <c r="H208" s="416"/>
      <c r="I208" s="154">
        <f t="shared" si="79"/>
        <v>0</v>
      </c>
      <c r="J208" s="396"/>
      <c r="K208" s="406"/>
      <c r="L208" s="156"/>
      <c r="M208" s="155">
        <f t="shared" si="80"/>
        <v>0</v>
      </c>
      <c r="N208" s="156"/>
      <c r="O208" s="71">
        <f t="shared" si="73"/>
        <v>0</v>
      </c>
      <c r="P208" s="141"/>
      <c r="Q208" s="151"/>
      <c r="R208" s="151"/>
      <c r="S208" s="268"/>
      <c r="T208" s="343">
        <f t="shared" si="74"/>
        <v>0</v>
      </c>
      <c r="U208" s="339"/>
      <c r="V208" s="20"/>
      <c r="W208" s="347"/>
      <c r="X208" s="362"/>
      <c r="Y208" s="351"/>
      <c r="Z208" s="362"/>
      <c r="AA208" s="268"/>
      <c r="AB208" s="171"/>
      <c r="AC208" s="171"/>
      <c r="AD208" s="8"/>
      <c r="AE208" s="343">
        <f t="shared" si="78"/>
        <v>0</v>
      </c>
      <c r="AF208" s="339"/>
      <c r="AG208" s="20"/>
      <c r="AH208" s="347"/>
      <c r="AI208" s="362"/>
      <c r="AJ208" s="351"/>
      <c r="AK208" s="387"/>
    </row>
    <row r="209" spans="1:37" s="4" customFormat="1" ht="15.5" x14ac:dyDescent="0.35">
      <c r="A209" s="139"/>
      <c r="B209" s="142"/>
      <c r="C209" s="80"/>
      <c r="D209" s="157"/>
      <c r="E209" s="80"/>
      <c r="F209" s="153"/>
      <c r="G209" s="330"/>
      <c r="H209" s="416"/>
      <c r="I209" s="154">
        <f t="shared" si="79"/>
        <v>0</v>
      </c>
      <c r="J209" s="396"/>
      <c r="K209" s="406"/>
      <c r="L209" s="156"/>
      <c r="M209" s="155">
        <f t="shared" si="80"/>
        <v>0</v>
      </c>
      <c r="N209" s="156"/>
      <c r="O209" s="71">
        <f t="shared" si="73"/>
        <v>0</v>
      </c>
      <c r="P209" s="141"/>
      <c r="Q209" s="151"/>
      <c r="R209" s="151"/>
      <c r="S209" s="268"/>
      <c r="T209" s="343">
        <f t="shared" si="74"/>
        <v>0</v>
      </c>
      <c r="U209" s="339"/>
      <c r="V209" s="20"/>
      <c r="W209" s="347"/>
      <c r="X209" s="362"/>
      <c r="Y209" s="351"/>
      <c r="Z209" s="362"/>
      <c r="AA209" s="268"/>
      <c r="AB209" s="171"/>
      <c r="AC209" s="171"/>
      <c r="AD209" s="8"/>
      <c r="AE209" s="343">
        <f t="shared" si="78"/>
        <v>0</v>
      </c>
      <c r="AF209" s="339"/>
      <c r="AG209" s="20"/>
      <c r="AH209" s="347"/>
      <c r="AI209" s="362"/>
      <c r="AJ209" s="351"/>
      <c r="AK209" s="387"/>
    </row>
    <row r="210" spans="1:37" s="4" customFormat="1" ht="15.5" x14ac:dyDescent="0.35">
      <c r="A210" s="139"/>
      <c r="B210" s="142"/>
      <c r="C210" s="80"/>
      <c r="D210" s="157"/>
      <c r="E210" s="80"/>
      <c r="F210" s="153"/>
      <c r="G210" s="330"/>
      <c r="H210" s="416"/>
      <c r="I210" s="154">
        <f t="shared" si="79"/>
        <v>0</v>
      </c>
      <c r="J210" s="396"/>
      <c r="K210" s="406"/>
      <c r="L210" s="156"/>
      <c r="M210" s="155">
        <f t="shared" si="80"/>
        <v>0</v>
      </c>
      <c r="N210" s="156"/>
      <c r="O210" s="71">
        <f t="shared" si="73"/>
        <v>0</v>
      </c>
      <c r="P210" s="141"/>
      <c r="Q210" s="151"/>
      <c r="R210" s="151"/>
      <c r="S210" s="268"/>
      <c r="T210" s="343">
        <f t="shared" si="74"/>
        <v>0</v>
      </c>
      <c r="U210" s="339"/>
      <c r="V210" s="20"/>
      <c r="W210" s="347"/>
      <c r="X210" s="362"/>
      <c r="Y210" s="351"/>
      <c r="Z210" s="362"/>
      <c r="AA210" s="268"/>
      <c r="AB210" s="171"/>
      <c r="AC210" s="171"/>
      <c r="AD210" s="8"/>
      <c r="AE210" s="343">
        <f t="shared" si="78"/>
        <v>0</v>
      </c>
      <c r="AF210" s="339"/>
      <c r="AG210" s="20"/>
      <c r="AH210" s="347"/>
      <c r="AI210" s="362"/>
      <c r="AJ210" s="351"/>
      <c r="AK210" s="387"/>
    </row>
    <row r="211" spans="1:37" s="4" customFormat="1" ht="15.5" x14ac:dyDescent="0.35">
      <c r="A211" s="139"/>
      <c r="B211" s="142"/>
      <c r="C211" s="80"/>
      <c r="D211" s="157"/>
      <c r="E211" s="80"/>
      <c r="F211" s="153"/>
      <c r="G211" s="330"/>
      <c r="H211" s="416"/>
      <c r="I211" s="154">
        <f t="shared" si="79"/>
        <v>0</v>
      </c>
      <c r="J211" s="396"/>
      <c r="K211" s="406"/>
      <c r="L211" s="156"/>
      <c r="M211" s="155">
        <f t="shared" si="80"/>
        <v>0</v>
      </c>
      <c r="N211" s="156"/>
      <c r="O211" s="71">
        <f t="shared" si="73"/>
        <v>0</v>
      </c>
      <c r="P211" s="141"/>
      <c r="Q211" s="151"/>
      <c r="R211" s="151"/>
      <c r="S211" s="268"/>
      <c r="T211" s="343">
        <f t="shared" si="74"/>
        <v>0</v>
      </c>
      <c r="U211" s="339"/>
      <c r="V211" s="20"/>
      <c r="W211" s="347"/>
      <c r="X211" s="362"/>
      <c r="Y211" s="351"/>
      <c r="Z211" s="362"/>
      <c r="AA211" s="268"/>
      <c r="AB211" s="171"/>
      <c r="AC211" s="171"/>
      <c r="AD211" s="8"/>
      <c r="AE211" s="343">
        <f t="shared" si="78"/>
        <v>0</v>
      </c>
      <c r="AF211" s="339"/>
      <c r="AG211" s="20"/>
      <c r="AH211" s="347"/>
      <c r="AI211" s="362"/>
      <c r="AJ211" s="351"/>
      <c r="AK211" s="387"/>
    </row>
    <row r="212" spans="1:37" s="4" customFormat="1" ht="15.5" x14ac:dyDescent="0.35">
      <c r="A212" s="139"/>
      <c r="B212" s="142"/>
      <c r="C212" s="80"/>
      <c r="D212" s="157"/>
      <c r="E212" s="80"/>
      <c r="F212" s="153"/>
      <c r="G212" s="330"/>
      <c r="H212" s="416"/>
      <c r="I212" s="154">
        <f t="shared" si="79"/>
        <v>0</v>
      </c>
      <c r="J212" s="396"/>
      <c r="K212" s="406"/>
      <c r="L212" s="156"/>
      <c r="M212" s="155">
        <f t="shared" si="80"/>
        <v>0</v>
      </c>
      <c r="N212" s="156"/>
      <c r="O212" s="71">
        <f t="shared" si="73"/>
        <v>0</v>
      </c>
      <c r="P212" s="141"/>
      <c r="Q212" s="151"/>
      <c r="R212" s="151"/>
      <c r="S212" s="268"/>
      <c r="T212" s="343">
        <f t="shared" si="74"/>
        <v>0</v>
      </c>
      <c r="U212" s="339"/>
      <c r="V212" s="20"/>
      <c r="W212" s="347"/>
      <c r="X212" s="362"/>
      <c r="Y212" s="351"/>
      <c r="Z212" s="362"/>
      <c r="AA212" s="268"/>
      <c r="AB212" s="171"/>
      <c r="AC212" s="171"/>
      <c r="AD212" s="8"/>
      <c r="AE212" s="343">
        <f t="shared" si="78"/>
        <v>0</v>
      </c>
      <c r="AF212" s="339"/>
      <c r="AG212" s="20"/>
      <c r="AH212" s="347"/>
      <c r="AI212" s="362"/>
      <c r="AJ212" s="351"/>
      <c r="AK212" s="387"/>
    </row>
    <row r="213" spans="1:37" s="4" customFormat="1" ht="15.5" x14ac:dyDescent="0.35">
      <c r="A213" s="139"/>
      <c r="B213" s="142"/>
      <c r="C213" s="80"/>
      <c r="D213" s="157"/>
      <c r="E213" s="80"/>
      <c r="F213" s="153"/>
      <c r="G213" s="330"/>
      <c r="H213" s="416"/>
      <c r="I213" s="154">
        <f t="shared" si="79"/>
        <v>0</v>
      </c>
      <c r="J213" s="396"/>
      <c r="K213" s="406"/>
      <c r="L213" s="156"/>
      <c r="M213" s="155">
        <f t="shared" si="80"/>
        <v>0</v>
      </c>
      <c r="N213" s="156"/>
      <c r="O213" s="71">
        <f t="shared" si="73"/>
        <v>0</v>
      </c>
      <c r="P213" s="141"/>
      <c r="Q213" s="151"/>
      <c r="R213" s="151"/>
      <c r="S213" s="268"/>
      <c r="T213" s="343">
        <f t="shared" si="74"/>
        <v>0</v>
      </c>
      <c r="U213" s="339"/>
      <c r="V213" s="20"/>
      <c r="W213" s="347"/>
      <c r="X213" s="362"/>
      <c r="Y213" s="351"/>
      <c r="Z213" s="362"/>
      <c r="AA213" s="268"/>
      <c r="AB213" s="171"/>
      <c r="AC213" s="171"/>
      <c r="AD213" s="8"/>
      <c r="AE213" s="343">
        <f t="shared" si="78"/>
        <v>0</v>
      </c>
      <c r="AF213" s="339"/>
      <c r="AG213" s="20"/>
      <c r="AH213" s="347"/>
      <c r="AI213" s="362"/>
      <c r="AJ213" s="351"/>
      <c r="AK213" s="387"/>
    </row>
    <row r="214" spans="1:37" s="4" customFormat="1" ht="15.5" x14ac:dyDescent="0.35">
      <c r="A214" s="139"/>
      <c r="B214" s="142"/>
      <c r="C214" s="80"/>
      <c r="D214" s="157"/>
      <c r="E214" s="80"/>
      <c r="F214" s="153"/>
      <c r="G214" s="330"/>
      <c r="H214" s="416"/>
      <c r="I214" s="154">
        <f t="shared" si="79"/>
        <v>0</v>
      </c>
      <c r="J214" s="396"/>
      <c r="K214" s="406"/>
      <c r="L214" s="156"/>
      <c r="M214" s="155">
        <f t="shared" si="80"/>
        <v>0</v>
      </c>
      <c r="N214" s="156"/>
      <c r="O214" s="71">
        <f t="shared" si="73"/>
        <v>0</v>
      </c>
      <c r="P214" s="141"/>
      <c r="Q214" s="151"/>
      <c r="R214" s="151"/>
      <c r="S214" s="268"/>
      <c r="T214" s="343">
        <f t="shared" si="74"/>
        <v>0</v>
      </c>
      <c r="U214" s="339"/>
      <c r="V214" s="20"/>
      <c r="W214" s="347"/>
      <c r="X214" s="362"/>
      <c r="Y214" s="351"/>
      <c r="Z214" s="362"/>
      <c r="AA214" s="268"/>
      <c r="AB214" s="171"/>
      <c r="AC214" s="171"/>
      <c r="AD214" s="8"/>
      <c r="AE214" s="343">
        <f t="shared" si="78"/>
        <v>0</v>
      </c>
      <c r="AF214" s="339"/>
      <c r="AG214" s="20"/>
      <c r="AH214" s="347"/>
      <c r="AI214" s="362"/>
      <c r="AJ214" s="351"/>
      <c r="AK214" s="387"/>
    </row>
    <row r="215" spans="1:37" s="4" customFormat="1" ht="15.5" x14ac:dyDescent="0.35">
      <c r="A215" s="139"/>
      <c r="B215" s="142"/>
      <c r="C215" s="80"/>
      <c r="D215" s="157"/>
      <c r="E215" s="80"/>
      <c r="F215" s="153"/>
      <c r="G215" s="330"/>
      <c r="H215" s="416"/>
      <c r="I215" s="154">
        <f t="shared" si="79"/>
        <v>0</v>
      </c>
      <c r="J215" s="396"/>
      <c r="K215" s="406"/>
      <c r="L215" s="156"/>
      <c r="M215" s="155">
        <f t="shared" si="80"/>
        <v>0</v>
      </c>
      <c r="N215" s="156"/>
      <c r="O215" s="71">
        <f t="shared" si="73"/>
        <v>0</v>
      </c>
      <c r="P215" s="141"/>
      <c r="Q215" s="151"/>
      <c r="R215" s="151"/>
      <c r="S215" s="268"/>
      <c r="T215" s="343">
        <f t="shared" si="74"/>
        <v>0</v>
      </c>
      <c r="U215" s="339"/>
      <c r="V215" s="20"/>
      <c r="W215" s="347"/>
      <c r="X215" s="362"/>
      <c r="Y215" s="351"/>
      <c r="Z215" s="362"/>
      <c r="AA215" s="268"/>
      <c r="AB215" s="171"/>
      <c r="AC215" s="171"/>
      <c r="AD215" s="8"/>
      <c r="AE215" s="343">
        <f t="shared" si="78"/>
        <v>0</v>
      </c>
      <c r="AF215" s="339"/>
      <c r="AG215" s="20"/>
      <c r="AH215" s="347"/>
      <c r="AI215" s="362"/>
      <c r="AJ215" s="351"/>
      <c r="AK215" s="387"/>
    </row>
    <row r="216" spans="1:37" s="74" customFormat="1" ht="15.5" x14ac:dyDescent="0.35">
      <c r="A216" s="95" t="s">
        <v>58</v>
      </c>
      <c r="B216" s="158"/>
      <c r="C216" s="161">
        <f>SUM(C206:C215)</f>
        <v>0</v>
      </c>
      <c r="D216" s="160"/>
      <c r="E216" s="161">
        <f>SUM(E206:E215)</f>
        <v>0</v>
      </c>
      <c r="F216" s="162"/>
      <c r="G216" s="253">
        <f>SUM(G206:G215)</f>
        <v>0</v>
      </c>
      <c r="H216" s="416"/>
      <c r="I216" s="163">
        <f t="shared" ref="I216" si="81">SUM(I206:I215)</f>
        <v>0</v>
      </c>
      <c r="J216" s="396"/>
      <c r="K216" s="163">
        <f>SUM(K206:K215)</f>
        <v>0</v>
      </c>
      <c r="L216" s="162"/>
      <c r="M216" s="161">
        <f>SUM(M206:M215)</f>
        <v>0</v>
      </c>
      <c r="N216" s="162"/>
      <c r="O216" s="71">
        <f t="shared" si="73"/>
        <v>0</v>
      </c>
      <c r="P216" s="164"/>
      <c r="Q216" s="159">
        <f>SUM(Q206:Q215)</f>
        <v>0</v>
      </c>
      <c r="R216" s="159">
        <f>SUM(R206:R215)</f>
        <v>0</v>
      </c>
      <c r="S216" s="267"/>
      <c r="T216" s="185">
        <f t="shared" si="74"/>
        <v>0</v>
      </c>
      <c r="U216" s="339"/>
      <c r="V216" s="356">
        <f>SUM(V206:V215)</f>
        <v>0</v>
      </c>
      <c r="W216" s="347"/>
      <c r="X216" s="356">
        <f t="shared" ref="X216:Z216" si="82">SUM(X206:X215)</f>
        <v>0</v>
      </c>
      <c r="Y216" s="351"/>
      <c r="Z216" s="356">
        <f t="shared" si="82"/>
        <v>0</v>
      </c>
      <c r="AA216" s="267"/>
      <c r="AB216" s="165">
        <f>SUM(AB206:AB215)</f>
        <v>0</v>
      </c>
      <c r="AC216" s="165">
        <f>SUM(AC206:AC215)</f>
        <v>0</v>
      </c>
      <c r="AD216" s="73"/>
      <c r="AE216" s="185">
        <f t="shared" si="78"/>
        <v>0</v>
      </c>
      <c r="AF216" s="339"/>
      <c r="AG216" s="356">
        <f>SUM(AG206:AG215)</f>
        <v>0</v>
      </c>
      <c r="AH216" s="347"/>
      <c r="AI216" s="186">
        <f>SUM(AI206:AI215)</f>
        <v>0</v>
      </c>
      <c r="AJ216" s="351"/>
      <c r="AK216" s="333">
        <f t="shared" ref="AK216" si="83">SUM(AK206:AK215)</f>
        <v>0</v>
      </c>
    </row>
    <row r="217" spans="1:37" s="4" customFormat="1" ht="15.5" x14ac:dyDescent="0.35">
      <c r="A217" s="130" t="s">
        <v>124</v>
      </c>
      <c r="B217" s="172"/>
      <c r="C217" s="168"/>
      <c r="D217" s="167"/>
      <c r="E217" s="168"/>
      <c r="F217" s="146"/>
      <c r="G217" s="254"/>
      <c r="H217" s="416"/>
      <c r="I217" s="169"/>
      <c r="J217" s="396"/>
      <c r="K217" s="169"/>
      <c r="L217" s="146"/>
      <c r="M217" s="168"/>
      <c r="N217" s="146"/>
      <c r="O217" s="176"/>
      <c r="P217" s="149"/>
      <c r="Q217" s="166"/>
      <c r="R217" s="166"/>
      <c r="S217" s="265"/>
      <c r="T217" s="143"/>
      <c r="U217" s="338"/>
      <c r="V217" s="145"/>
      <c r="W217" s="347"/>
      <c r="X217" s="65"/>
      <c r="Y217" s="351"/>
      <c r="Z217" s="65"/>
      <c r="AA217" s="265"/>
      <c r="AB217" s="170"/>
      <c r="AC217" s="170"/>
      <c r="AD217" s="8"/>
      <c r="AE217" s="143"/>
      <c r="AF217" s="338"/>
      <c r="AG217" s="145"/>
      <c r="AH217" s="347"/>
      <c r="AI217" s="65"/>
      <c r="AJ217" s="351"/>
      <c r="AK217" s="56"/>
    </row>
    <row r="218" spans="1:37" s="4" customFormat="1" ht="15.5" x14ac:dyDescent="0.35">
      <c r="A218" s="102"/>
      <c r="B218" s="142"/>
      <c r="C218" s="80"/>
      <c r="D218" s="157"/>
      <c r="E218" s="80"/>
      <c r="F218" s="153"/>
      <c r="G218" s="330"/>
      <c r="H218" s="416"/>
      <c r="I218" s="154">
        <f>G218</f>
        <v>0</v>
      </c>
      <c r="J218" s="396"/>
      <c r="K218" s="406"/>
      <c r="L218" s="156"/>
      <c r="M218" s="155">
        <f>I218-K218</f>
        <v>0</v>
      </c>
      <c r="N218" s="156"/>
      <c r="O218" s="71">
        <f t="shared" si="73"/>
        <v>0</v>
      </c>
      <c r="P218" s="141"/>
      <c r="Q218" s="151"/>
      <c r="R218" s="151"/>
      <c r="S218" s="268"/>
      <c r="T218" s="343">
        <f t="shared" si="74"/>
        <v>0</v>
      </c>
      <c r="U218" s="339"/>
      <c r="V218" s="20"/>
      <c r="W218" s="347"/>
      <c r="X218" s="362"/>
      <c r="Y218" s="351"/>
      <c r="Z218" s="362"/>
      <c r="AA218" s="268"/>
      <c r="AB218" s="171"/>
      <c r="AC218" s="171"/>
      <c r="AD218" s="8"/>
      <c r="AE218" s="343">
        <f t="shared" ref="AE218:AE228" si="84">AB218</f>
        <v>0</v>
      </c>
      <c r="AF218" s="339"/>
      <c r="AG218" s="20"/>
      <c r="AH218" s="347"/>
      <c r="AI218" s="362"/>
      <c r="AJ218" s="351"/>
      <c r="AK218" s="387"/>
    </row>
    <row r="219" spans="1:37" s="4" customFormat="1" ht="15.5" x14ac:dyDescent="0.35">
      <c r="A219" s="102"/>
      <c r="B219" s="142"/>
      <c r="C219" s="80"/>
      <c r="D219" s="157"/>
      <c r="E219" s="80"/>
      <c r="F219" s="153"/>
      <c r="G219" s="330"/>
      <c r="H219" s="416"/>
      <c r="I219" s="154">
        <f t="shared" ref="I219:I227" si="85">G219</f>
        <v>0</v>
      </c>
      <c r="J219" s="396"/>
      <c r="K219" s="406"/>
      <c r="L219" s="156"/>
      <c r="M219" s="155">
        <f t="shared" ref="M219:M227" si="86">I219-K219</f>
        <v>0</v>
      </c>
      <c r="N219" s="156"/>
      <c r="O219" s="71">
        <f t="shared" si="73"/>
        <v>0</v>
      </c>
      <c r="P219" s="141"/>
      <c r="Q219" s="151"/>
      <c r="R219" s="151"/>
      <c r="S219" s="268"/>
      <c r="T219" s="343">
        <f t="shared" si="74"/>
        <v>0</v>
      </c>
      <c r="U219" s="339"/>
      <c r="V219" s="20"/>
      <c r="W219" s="347"/>
      <c r="X219" s="362"/>
      <c r="Y219" s="351"/>
      <c r="Z219" s="362"/>
      <c r="AA219" s="268"/>
      <c r="AB219" s="171"/>
      <c r="AC219" s="171"/>
      <c r="AD219" s="8"/>
      <c r="AE219" s="343">
        <f t="shared" si="84"/>
        <v>0</v>
      </c>
      <c r="AF219" s="339"/>
      <c r="AG219" s="20"/>
      <c r="AH219" s="347"/>
      <c r="AI219" s="362"/>
      <c r="AJ219" s="351"/>
      <c r="AK219" s="387"/>
    </row>
    <row r="220" spans="1:37" s="4" customFormat="1" ht="15.5" x14ac:dyDescent="0.35">
      <c r="A220" s="102"/>
      <c r="B220" s="142"/>
      <c r="C220" s="80"/>
      <c r="D220" s="157"/>
      <c r="E220" s="80"/>
      <c r="F220" s="153"/>
      <c r="G220" s="330"/>
      <c r="H220" s="416"/>
      <c r="I220" s="154">
        <f t="shared" si="85"/>
        <v>0</v>
      </c>
      <c r="J220" s="396"/>
      <c r="K220" s="406"/>
      <c r="L220" s="156"/>
      <c r="M220" s="155">
        <f t="shared" si="86"/>
        <v>0</v>
      </c>
      <c r="N220" s="156"/>
      <c r="O220" s="71">
        <f t="shared" si="73"/>
        <v>0</v>
      </c>
      <c r="P220" s="141"/>
      <c r="Q220" s="151"/>
      <c r="R220" s="151"/>
      <c r="S220" s="268"/>
      <c r="T220" s="343">
        <f t="shared" si="74"/>
        <v>0</v>
      </c>
      <c r="U220" s="339"/>
      <c r="V220" s="20"/>
      <c r="W220" s="347"/>
      <c r="X220" s="362"/>
      <c r="Y220" s="351"/>
      <c r="Z220" s="362"/>
      <c r="AA220" s="268"/>
      <c r="AB220" s="171"/>
      <c r="AC220" s="171"/>
      <c r="AD220" s="8"/>
      <c r="AE220" s="343">
        <f t="shared" si="84"/>
        <v>0</v>
      </c>
      <c r="AF220" s="339"/>
      <c r="AG220" s="20"/>
      <c r="AH220" s="347"/>
      <c r="AI220" s="362"/>
      <c r="AJ220" s="351"/>
      <c r="AK220" s="387"/>
    </row>
    <row r="221" spans="1:37" s="4" customFormat="1" ht="15.5" x14ac:dyDescent="0.35">
      <c r="A221" s="102"/>
      <c r="B221" s="142"/>
      <c r="C221" s="80"/>
      <c r="D221" s="157"/>
      <c r="E221" s="80"/>
      <c r="F221" s="153"/>
      <c r="G221" s="330"/>
      <c r="H221" s="416"/>
      <c r="I221" s="154">
        <f t="shared" si="85"/>
        <v>0</v>
      </c>
      <c r="J221" s="396"/>
      <c r="K221" s="406"/>
      <c r="L221" s="156"/>
      <c r="M221" s="155">
        <f t="shared" si="86"/>
        <v>0</v>
      </c>
      <c r="N221" s="156"/>
      <c r="O221" s="71">
        <f t="shared" si="73"/>
        <v>0</v>
      </c>
      <c r="P221" s="141"/>
      <c r="Q221" s="151"/>
      <c r="R221" s="151"/>
      <c r="S221" s="268"/>
      <c r="T221" s="343">
        <f t="shared" si="74"/>
        <v>0</v>
      </c>
      <c r="U221" s="339"/>
      <c r="V221" s="20"/>
      <c r="W221" s="347"/>
      <c r="X221" s="362"/>
      <c r="Y221" s="351"/>
      <c r="Z221" s="362"/>
      <c r="AA221" s="268"/>
      <c r="AB221" s="171"/>
      <c r="AC221" s="171"/>
      <c r="AD221" s="8"/>
      <c r="AE221" s="343">
        <f t="shared" si="84"/>
        <v>0</v>
      </c>
      <c r="AF221" s="339"/>
      <c r="AG221" s="20"/>
      <c r="AH221" s="347"/>
      <c r="AI221" s="362"/>
      <c r="AJ221" s="351"/>
      <c r="AK221" s="387"/>
    </row>
    <row r="222" spans="1:37" s="4" customFormat="1" ht="15.5" x14ac:dyDescent="0.35">
      <c r="A222" s="102"/>
      <c r="B222" s="142"/>
      <c r="C222" s="80"/>
      <c r="D222" s="157"/>
      <c r="E222" s="80"/>
      <c r="F222" s="153"/>
      <c r="G222" s="330"/>
      <c r="H222" s="416"/>
      <c r="I222" s="154">
        <f t="shared" si="85"/>
        <v>0</v>
      </c>
      <c r="J222" s="396"/>
      <c r="K222" s="406"/>
      <c r="L222" s="156"/>
      <c r="M222" s="155">
        <f t="shared" si="86"/>
        <v>0</v>
      </c>
      <c r="N222" s="156"/>
      <c r="O222" s="71">
        <f t="shared" si="73"/>
        <v>0</v>
      </c>
      <c r="P222" s="141"/>
      <c r="Q222" s="151"/>
      <c r="R222" s="151"/>
      <c r="S222" s="268"/>
      <c r="T222" s="343">
        <f t="shared" si="74"/>
        <v>0</v>
      </c>
      <c r="U222" s="339"/>
      <c r="V222" s="20"/>
      <c r="W222" s="347"/>
      <c r="X222" s="362"/>
      <c r="Y222" s="351"/>
      <c r="Z222" s="362"/>
      <c r="AA222" s="268"/>
      <c r="AB222" s="171"/>
      <c r="AC222" s="171"/>
      <c r="AD222" s="8"/>
      <c r="AE222" s="343">
        <f t="shared" si="84"/>
        <v>0</v>
      </c>
      <c r="AF222" s="339"/>
      <c r="AG222" s="20"/>
      <c r="AH222" s="347"/>
      <c r="AI222" s="362"/>
      <c r="AJ222" s="351"/>
      <c r="AK222" s="387"/>
    </row>
    <row r="223" spans="1:37" s="4" customFormat="1" ht="15.5" x14ac:dyDescent="0.35">
      <c r="A223" s="102"/>
      <c r="B223" s="142"/>
      <c r="C223" s="80"/>
      <c r="D223" s="157"/>
      <c r="E223" s="80"/>
      <c r="F223" s="153"/>
      <c r="G223" s="330"/>
      <c r="H223" s="416"/>
      <c r="I223" s="154">
        <f t="shared" si="85"/>
        <v>0</v>
      </c>
      <c r="J223" s="396"/>
      <c r="K223" s="406"/>
      <c r="L223" s="156"/>
      <c r="M223" s="155">
        <f t="shared" si="86"/>
        <v>0</v>
      </c>
      <c r="N223" s="156"/>
      <c r="O223" s="71">
        <f t="shared" si="73"/>
        <v>0</v>
      </c>
      <c r="P223" s="141"/>
      <c r="Q223" s="151"/>
      <c r="R223" s="151"/>
      <c r="S223" s="268"/>
      <c r="T223" s="343">
        <f t="shared" si="74"/>
        <v>0</v>
      </c>
      <c r="U223" s="339"/>
      <c r="V223" s="20"/>
      <c r="W223" s="347"/>
      <c r="X223" s="362"/>
      <c r="Y223" s="351"/>
      <c r="Z223" s="362"/>
      <c r="AA223" s="268"/>
      <c r="AB223" s="171"/>
      <c r="AC223" s="171"/>
      <c r="AD223" s="8"/>
      <c r="AE223" s="343">
        <f t="shared" si="84"/>
        <v>0</v>
      </c>
      <c r="AF223" s="339"/>
      <c r="AG223" s="20"/>
      <c r="AH223" s="347"/>
      <c r="AI223" s="362"/>
      <c r="AJ223" s="351"/>
      <c r="AK223" s="387"/>
    </row>
    <row r="224" spans="1:37" s="4" customFormat="1" ht="15.5" x14ac:dyDescent="0.35">
      <c r="A224" s="102"/>
      <c r="B224" s="142"/>
      <c r="C224" s="80"/>
      <c r="D224" s="157"/>
      <c r="E224" s="80"/>
      <c r="F224" s="153"/>
      <c r="G224" s="330"/>
      <c r="H224" s="416"/>
      <c r="I224" s="154">
        <f t="shared" si="85"/>
        <v>0</v>
      </c>
      <c r="J224" s="396"/>
      <c r="K224" s="406"/>
      <c r="L224" s="156"/>
      <c r="M224" s="155">
        <f t="shared" si="86"/>
        <v>0</v>
      </c>
      <c r="N224" s="156"/>
      <c r="O224" s="71">
        <f t="shared" si="73"/>
        <v>0</v>
      </c>
      <c r="P224" s="141"/>
      <c r="Q224" s="151"/>
      <c r="R224" s="151"/>
      <c r="S224" s="268"/>
      <c r="T224" s="343">
        <f t="shared" si="74"/>
        <v>0</v>
      </c>
      <c r="U224" s="339"/>
      <c r="V224" s="20"/>
      <c r="W224" s="347"/>
      <c r="X224" s="362"/>
      <c r="Y224" s="351"/>
      <c r="Z224" s="362"/>
      <c r="AA224" s="268"/>
      <c r="AB224" s="171"/>
      <c r="AC224" s="171"/>
      <c r="AD224" s="8"/>
      <c r="AE224" s="343">
        <f t="shared" si="84"/>
        <v>0</v>
      </c>
      <c r="AF224" s="339"/>
      <c r="AG224" s="20"/>
      <c r="AH224" s="347"/>
      <c r="AI224" s="362"/>
      <c r="AJ224" s="351"/>
      <c r="AK224" s="387"/>
    </row>
    <row r="225" spans="1:37" s="4" customFormat="1" ht="15.5" x14ac:dyDescent="0.35">
      <c r="A225" s="102"/>
      <c r="B225" s="142"/>
      <c r="C225" s="80"/>
      <c r="D225" s="157"/>
      <c r="E225" s="80"/>
      <c r="F225" s="153"/>
      <c r="G225" s="330"/>
      <c r="H225" s="416"/>
      <c r="I225" s="154">
        <f t="shared" si="85"/>
        <v>0</v>
      </c>
      <c r="J225" s="396"/>
      <c r="K225" s="406"/>
      <c r="L225" s="156"/>
      <c r="M225" s="155">
        <f t="shared" si="86"/>
        <v>0</v>
      </c>
      <c r="N225" s="156"/>
      <c r="O225" s="71">
        <f t="shared" si="73"/>
        <v>0</v>
      </c>
      <c r="P225" s="141"/>
      <c r="Q225" s="151"/>
      <c r="R225" s="151"/>
      <c r="S225" s="268"/>
      <c r="T225" s="343">
        <f t="shared" si="74"/>
        <v>0</v>
      </c>
      <c r="U225" s="339"/>
      <c r="V225" s="20"/>
      <c r="W225" s="347"/>
      <c r="X225" s="362"/>
      <c r="Y225" s="351"/>
      <c r="Z225" s="362"/>
      <c r="AA225" s="268"/>
      <c r="AB225" s="171"/>
      <c r="AC225" s="171"/>
      <c r="AD225" s="8"/>
      <c r="AE225" s="343">
        <f t="shared" si="84"/>
        <v>0</v>
      </c>
      <c r="AF225" s="339"/>
      <c r="AG225" s="20"/>
      <c r="AH225" s="347"/>
      <c r="AI225" s="362"/>
      <c r="AJ225" s="351"/>
      <c r="AK225" s="387"/>
    </row>
    <row r="226" spans="1:37" s="4" customFormat="1" ht="15.5" x14ac:dyDescent="0.35">
      <c r="A226" s="102"/>
      <c r="B226" s="142"/>
      <c r="C226" s="80"/>
      <c r="D226" s="157"/>
      <c r="E226" s="80"/>
      <c r="F226" s="153"/>
      <c r="G226" s="330"/>
      <c r="H226" s="416"/>
      <c r="I226" s="154">
        <f t="shared" si="85"/>
        <v>0</v>
      </c>
      <c r="J226" s="396"/>
      <c r="K226" s="406"/>
      <c r="L226" s="156"/>
      <c r="M226" s="155">
        <f t="shared" si="86"/>
        <v>0</v>
      </c>
      <c r="N226" s="156"/>
      <c r="O226" s="71">
        <f t="shared" si="73"/>
        <v>0</v>
      </c>
      <c r="P226" s="141"/>
      <c r="Q226" s="151"/>
      <c r="R226" s="151"/>
      <c r="S226" s="268"/>
      <c r="T226" s="343">
        <f t="shared" si="74"/>
        <v>0</v>
      </c>
      <c r="U226" s="339"/>
      <c r="V226" s="20"/>
      <c r="W226" s="347"/>
      <c r="X226" s="362"/>
      <c r="Y226" s="351"/>
      <c r="Z226" s="362"/>
      <c r="AA226" s="268"/>
      <c r="AB226" s="171"/>
      <c r="AC226" s="171"/>
      <c r="AD226" s="8"/>
      <c r="AE226" s="343">
        <f t="shared" si="84"/>
        <v>0</v>
      </c>
      <c r="AF226" s="339"/>
      <c r="AG226" s="20"/>
      <c r="AH226" s="347"/>
      <c r="AI226" s="362"/>
      <c r="AJ226" s="351"/>
      <c r="AK226" s="387"/>
    </row>
    <row r="227" spans="1:37" s="4" customFormat="1" ht="15.5" x14ac:dyDescent="0.35">
      <c r="A227" s="102"/>
      <c r="B227" s="142"/>
      <c r="C227" s="80"/>
      <c r="D227" s="157"/>
      <c r="E227" s="80"/>
      <c r="F227" s="153"/>
      <c r="G227" s="330"/>
      <c r="H227" s="416"/>
      <c r="I227" s="154">
        <f t="shared" si="85"/>
        <v>0</v>
      </c>
      <c r="J227" s="396"/>
      <c r="K227" s="406"/>
      <c r="L227" s="156"/>
      <c r="M227" s="155">
        <f t="shared" si="86"/>
        <v>0</v>
      </c>
      <c r="N227" s="156"/>
      <c r="O227" s="71">
        <f t="shared" si="73"/>
        <v>0</v>
      </c>
      <c r="P227" s="141"/>
      <c r="Q227" s="151"/>
      <c r="R227" s="151"/>
      <c r="S227" s="268"/>
      <c r="T227" s="343">
        <f t="shared" si="74"/>
        <v>0</v>
      </c>
      <c r="U227" s="339"/>
      <c r="V227" s="20"/>
      <c r="W227" s="347"/>
      <c r="X227" s="362"/>
      <c r="Y227" s="351"/>
      <c r="Z227" s="362"/>
      <c r="AA227" s="268"/>
      <c r="AB227" s="171"/>
      <c r="AC227" s="171"/>
      <c r="AD227" s="8"/>
      <c r="AE227" s="343">
        <f t="shared" si="84"/>
        <v>0</v>
      </c>
      <c r="AF227" s="339"/>
      <c r="AG227" s="20"/>
      <c r="AH227" s="347"/>
      <c r="AI227" s="362"/>
      <c r="AJ227" s="351"/>
      <c r="AK227" s="387"/>
    </row>
    <row r="228" spans="1:37" s="74" customFormat="1" ht="15.5" x14ac:dyDescent="0.35">
      <c r="A228" s="95" t="s">
        <v>59</v>
      </c>
      <c r="B228" s="158"/>
      <c r="C228" s="161">
        <f>SUM(C218:C227)</f>
        <v>0</v>
      </c>
      <c r="D228" s="160"/>
      <c r="E228" s="161">
        <f>SUM(E218:E227)</f>
        <v>0</v>
      </c>
      <c r="F228" s="162"/>
      <c r="G228" s="253">
        <f>SUM(G218:G227)</f>
        <v>0</v>
      </c>
      <c r="H228" s="416"/>
      <c r="I228" s="163">
        <f t="shared" ref="I228" si="87">SUM(I218:I227)</f>
        <v>0</v>
      </c>
      <c r="J228" s="396"/>
      <c r="K228" s="163">
        <f>SUM(K218:K227)</f>
        <v>0</v>
      </c>
      <c r="L228" s="162"/>
      <c r="M228" s="161">
        <f>SUM(M218:M227)</f>
        <v>0</v>
      </c>
      <c r="N228" s="162"/>
      <c r="O228" s="71">
        <f t="shared" si="73"/>
        <v>0</v>
      </c>
      <c r="P228" s="164"/>
      <c r="Q228" s="159">
        <f>SUM(Q218:Q227)</f>
        <v>0</v>
      </c>
      <c r="R228" s="159">
        <f>SUM(R218:R227)</f>
        <v>0</v>
      </c>
      <c r="S228" s="267"/>
      <c r="T228" s="185">
        <f t="shared" si="74"/>
        <v>0</v>
      </c>
      <c r="U228" s="339"/>
      <c r="V228" s="356">
        <f>SUM(V218:V227)</f>
        <v>0</v>
      </c>
      <c r="W228" s="347"/>
      <c r="X228" s="356">
        <f t="shared" ref="X228:Z228" si="88">SUM(X218:X227)</f>
        <v>0</v>
      </c>
      <c r="Y228" s="351"/>
      <c r="Z228" s="356">
        <f t="shared" si="88"/>
        <v>0</v>
      </c>
      <c r="AA228" s="267"/>
      <c r="AB228" s="165">
        <f>SUM(AB218:AB227)</f>
        <v>0</v>
      </c>
      <c r="AC228" s="165">
        <f>SUM(AC218:AC227)</f>
        <v>0</v>
      </c>
      <c r="AD228" s="73"/>
      <c r="AE228" s="185">
        <f t="shared" si="84"/>
        <v>0</v>
      </c>
      <c r="AF228" s="339"/>
      <c r="AG228" s="356">
        <f>SUM(AG218:AG227)</f>
        <v>0</v>
      </c>
      <c r="AH228" s="347"/>
      <c r="AI228" s="186">
        <f>SUM(AI218:AI227)</f>
        <v>0</v>
      </c>
      <c r="AJ228" s="351"/>
      <c r="AK228" s="333">
        <f t="shared" ref="AK228" si="89">SUM(AK218:AK227)</f>
        <v>0</v>
      </c>
    </row>
    <row r="229" spans="1:37" s="4" customFormat="1" ht="15.5" x14ac:dyDescent="0.35">
      <c r="A229" s="130" t="s">
        <v>125</v>
      </c>
      <c r="B229" s="172"/>
      <c r="C229" s="168"/>
      <c r="D229" s="167"/>
      <c r="E229" s="168"/>
      <c r="F229" s="146"/>
      <c r="G229" s="254"/>
      <c r="H229" s="416"/>
      <c r="I229" s="169"/>
      <c r="J229" s="396"/>
      <c r="K229" s="169"/>
      <c r="L229" s="146"/>
      <c r="M229" s="168"/>
      <c r="N229" s="146"/>
      <c r="O229" s="176"/>
      <c r="P229" s="149"/>
      <c r="Q229" s="166"/>
      <c r="R229" s="166"/>
      <c r="S229" s="265"/>
      <c r="T229" s="143"/>
      <c r="U229" s="338"/>
      <c r="V229" s="145"/>
      <c r="W229" s="347"/>
      <c r="X229" s="65"/>
      <c r="Y229" s="351"/>
      <c r="Z229" s="65"/>
      <c r="AA229" s="265"/>
      <c r="AB229" s="170"/>
      <c r="AC229" s="170"/>
      <c r="AD229" s="8"/>
      <c r="AE229" s="143"/>
      <c r="AF229" s="338"/>
      <c r="AG229" s="145"/>
      <c r="AH229" s="347"/>
      <c r="AI229" s="65"/>
      <c r="AJ229" s="351"/>
      <c r="AK229" s="56"/>
    </row>
    <row r="230" spans="1:37" s="4" customFormat="1" ht="15.5" x14ac:dyDescent="0.35">
      <c r="A230" s="102"/>
      <c r="B230" s="142"/>
      <c r="C230" s="80"/>
      <c r="D230" s="157"/>
      <c r="E230" s="80"/>
      <c r="F230" s="153"/>
      <c r="G230" s="330"/>
      <c r="H230" s="416"/>
      <c r="I230" s="154">
        <f>G230</f>
        <v>0</v>
      </c>
      <c r="J230" s="396"/>
      <c r="K230" s="406"/>
      <c r="L230" s="156"/>
      <c r="M230" s="155">
        <f>I230-K230</f>
        <v>0</v>
      </c>
      <c r="N230" s="156"/>
      <c r="O230" s="71">
        <f t="shared" si="73"/>
        <v>0</v>
      </c>
      <c r="P230" s="141"/>
      <c r="Q230" s="151"/>
      <c r="R230" s="151"/>
      <c r="S230" s="268"/>
      <c r="T230" s="343">
        <f t="shared" si="74"/>
        <v>0</v>
      </c>
      <c r="U230" s="339"/>
      <c r="V230" s="20"/>
      <c r="W230" s="347"/>
      <c r="X230" s="362"/>
      <c r="Y230" s="351"/>
      <c r="Z230" s="362"/>
      <c r="AA230" s="268"/>
      <c r="AB230" s="171"/>
      <c r="AC230" s="171"/>
      <c r="AD230" s="8"/>
      <c r="AE230" s="343">
        <f t="shared" ref="AE230:AE240" si="90">AB230</f>
        <v>0</v>
      </c>
      <c r="AF230" s="339"/>
      <c r="AG230" s="20"/>
      <c r="AH230" s="347"/>
      <c r="AI230" s="362"/>
      <c r="AJ230" s="351"/>
      <c r="AK230" s="387"/>
    </row>
    <row r="231" spans="1:37" s="4" customFormat="1" ht="15.5" x14ac:dyDescent="0.35">
      <c r="A231" s="102"/>
      <c r="B231" s="142"/>
      <c r="C231" s="80"/>
      <c r="D231" s="157"/>
      <c r="E231" s="80"/>
      <c r="F231" s="153"/>
      <c r="G231" s="330"/>
      <c r="H231" s="416"/>
      <c r="I231" s="154">
        <f t="shared" ref="I231:I239" si="91">G231</f>
        <v>0</v>
      </c>
      <c r="J231" s="396"/>
      <c r="K231" s="406"/>
      <c r="L231" s="156"/>
      <c r="M231" s="155">
        <f t="shared" ref="M231:M239" si="92">I231-K231</f>
        <v>0</v>
      </c>
      <c r="N231" s="156"/>
      <c r="O231" s="71">
        <f t="shared" si="73"/>
        <v>0</v>
      </c>
      <c r="P231" s="141"/>
      <c r="Q231" s="151"/>
      <c r="R231" s="151"/>
      <c r="S231" s="268"/>
      <c r="T231" s="343">
        <f t="shared" si="74"/>
        <v>0</v>
      </c>
      <c r="U231" s="339"/>
      <c r="V231" s="20"/>
      <c r="W231" s="347"/>
      <c r="X231" s="362"/>
      <c r="Y231" s="351"/>
      <c r="Z231" s="362"/>
      <c r="AA231" s="268"/>
      <c r="AB231" s="171"/>
      <c r="AC231" s="171"/>
      <c r="AD231" s="8"/>
      <c r="AE231" s="343">
        <f t="shared" si="90"/>
        <v>0</v>
      </c>
      <c r="AF231" s="339"/>
      <c r="AG231" s="20"/>
      <c r="AH231" s="347"/>
      <c r="AI231" s="362"/>
      <c r="AJ231" s="351"/>
      <c r="AK231" s="387"/>
    </row>
    <row r="232" spans="1:37" s="4" customFormat="1" ht="15.5" x14ac:dyDescent="0.35">
      <c r="A232" s="102"/>
      <c r="B232" s="142"/>
      <c r="C232" s="80"/>
      <c r="D232" s="157"/>
      <c r="E232" s="80"/>
      <c r="F232" s="153"/>
      <c r="G232" s="330"/>
      <c r="H232" s="416"/>
      <c r="I232" s="154">
        <f t="shared" si="91"/>
        <v>0</v>
      </c>
      <c r="J232" s="396"/>
      <c r="K232" s="406"/>
      <c r="L232" s="156"/>
      <c r="M232" s="155">
        <f t="shared" si="92"/>
        <v>0</v>
      </c>
      <c r="N232" s="156"/>
      <c r="O232" s="71">
        <f t="shared" si="73"/>
        <v>0</v>
      </c>
      <c r="P232" s="141"/>
      <c r="Q232" s="151"/>
      <c r="R232" s="151"/>
      <c r="S232" s="268"/>
      <c r="T232" s="343">
        <f t="shared" si="74"/>
        <v>0</v>
      </c>
      <c r="U232" s="339"/>
      <c r="V232" s="20"/>
      <c r="W232" s="347"/>
      <c r="X232" s="362"/>
      <c r="Y232" s="351"/>
      <c r="Z232" s="362"/>
      <c r="AA232" s="268"/>
      <c r="AB232" s="171"/>
      <c r="AC232" s="171"/>
      <c r="AD232" s="8"/>
      <c r="AE232" s="343">
        <f t="shared" si="90"/>
        <v>0</v>
      </c>
      <c r="AF232" s="339"/>
      <c r="AG232" s="20"/>
      <c r="AH232" s="347"/>
      <c r="AI232" s="362"/>
      <c r="AJ232" s="351"/>
      <c r="AK232" s="387"/>
    </row>
    <row r="233" spans="1:37" s="4" customFormat="1" ht="15.5" x14ac:dyDescent="0.35">
      <c r="A233" s="102"/>
      <c r="B233" s="142"/>
      <c r="C233" s="80"/>
      <c r="D233" s="157"/>
      <c r="E233" s="80"/>
      <c r="F233" s="153"/>
      <c r="G233" s="330"/>
      <c r="H233" s="416"/>
      <c r="I233" s="154">
        <f t="shared" si="91"/>
        <v>0</v>
      </c>
      <c r="J233" s="396"/>
      <c r="K233" s="406"/>
      <c r="L233" s="156"/>
      <c r="M233" s="155">
        <f t="shared" si="92"/>
        <v>0</v>
      </c>
      <c r="N233" s="156"/>
      <c r="O233" s="71">
        <f t="shared" si="73"/>
        <v>0</v>
      </c>
      <c r="P233" s="141"/>
      <c r="Q233" s="151"/>
      <c r="R233" s="151"/>
      <c r="S233" s="268"/>
      <c r="T233" s="343">
        <f t="shared" si="74"/>
        <v>0</v>
      </c>
      <c r="U233" s="339"/>
      <c r="V233" s="20"/>
      <c r="W233" s="347"/>
      <c r="X233" s="362"/>
      <c r="Y233" s="351"/>
      <c r="Z233" s="362"/>
      <c r="AA233" s="268"/>
      <c r="AB233" s="171"/>
      <c r="AC233" s="171"/>
      <c r="AD233" s="8"/>
      <c r="AE233" s="343">
        <f t="shared" si="90"/>
        <v>0</v>
      </c>
      <c r="AF233" s="339"/>
      <c r="AG233" s="20"/>
      <c r="AH233" s="347"/>
      <c r="AI233" s="362"/>
      <c r="AJ233" s="351"/>
      <c r="AK233" s="387"/>
    </row>
    <row r="234" spans="1:37" s="4" customFormat="1" ht="15.5" x14ac:dyDescent="0.35">
      <c r="A234" s="102"/>
      <c r="B234" s="142"/>
      <c r="C234" s="80"/>
      <c r="D234" s="157"/>
      <c r="E234" s="80"/>
      <c r="F234" s="153"/>
      <c r="G234" s="330"/>
      <c r="H234" s="416"/>
      <c r="I234" s="154">
        <f t="shared" si="91"/>
        <v>0</v>
      </c>
      <c r="J234" s="396"/>
      <c r="K234" s="406"/>
      <c r="L234" s="156"/>
      <c r="M234" s="155">
        <f t="shared" si="92"/>
        <v>0</v>
      </c>
      <c r="N234" s="156"/>
      <c r="O234" s="71">
        <f t="shared" si="73"/>
        <v>0</v>
      </c>
      <c r="P234" s="141"/>
      <c r="Q234" s="151"/>
      <c r="R234" s="151"/>
      <c r="S234" s="268"/>
      <c r="T234" s="343">
        <f t="shared" si="74"/>
        <v>0</v>
      </c>
      <c r="U234" s="339"/>
      <c r="V234" s="20"/>
      <c r="W234" s="347"/>
      <c r="X234" s="362"/>
      <c r="Y234" s="351"/>
      <c r="Z234" s="362"/>
      <c r="AA234" s="268"/>
      <c r="AB234" s="171"/>
      <c r="AC234" s="171"/>
      <c r="AD234" s="8"/>
      <c r="AE234" s="343">
        <f t="shared" si="90"/>
        <v>0</v>
      </c>
      <c r="AF234" s="339"/>
      <c r="AG234" s="20"/>
      <c r="AH234" s="347"/>
      <c r="AI234" s="362"/>
      <c r="AJ234" s="351"/>
      <c r="AK234" s="387"/>
    </row>
    <row r="235" spans="1:37" s="4" customFormat="1" ht="15.5" x14ac:dyDescent="0.35">
      <c r="A235" s="102"/>
      <c r="B235" s="142"/>
      <c r="C235" s="80"/>
      <c r="D235" s="157"/>
      <c r="E235" s="80"/>
      <c r="F235" s="153"/>
      <c r="G235" s="330"/>
      <c r="H235" s="416"/>
      <c r="I235" s="154">
        <f t="shared" si="91"/>
        <v>0</v>
      </c>
      <c r="J235" s="396"/>
      <c r="K235" s="406"/>
      <c r="L235" s="156"/>
      <c r="M235" s="155">
        <f t="shared" si="92"/>
        <v>0</v>
      </c>
      <c r="N235" s="156"/>
      <c r="O235" s="71">
        <f t="shared" si="73"/>
        <v>0</v>
      </c>
      <c r="P235" s="141"/>
      <c r="Q235" s="151"/>
      <c r="R235" s="151"/>
      <c r="S235" s="268"/>
      <c r="T235" s="343">
        <f t="shared" si="74"/>
        <v>0</v>
      </c>
      <c r="U235" s="339"/>
      <c r="V235" s="20"/>
      <c r="W235" s="347"/>
      <c r="X235" s="362"/>
      <c r="Y235" s="351"/>
      <c r="Z235" s="362"/>
      <c r="AA235" s="268"/>
      <c r="AB235" s="171"/>
      <c r="AC235" s="171"/>
      <c r="AD235" s="8"/>
      <c r="AE235" s="343">
        <f t="shared" si="90"/>
        <v>0</v>
      </c>
      <c r="AF235" s="339"/>
      <c r="AG235" s="20"/>
      <c r="AH235" s="347"/>
      <c r="AI235" s="362"/>
      <c r="AJ235" s="351"/>
      <c r="AK235" s="387"/>
    </row>
    <row r="236" spans="1:37" s="4" customFormat="1" ht="15.5" x14ac:dyDescent="0.35">
      <c r="A236" s="102"/>
      <c r="B236" s="142"/>
      <c r="C236" s="80"/>
      <c r="D236" s="157"/>
      <c r="E236" s="80"/>
      <c r="F236" s="153"/>
      <c r="G236" s="330"/>
      <c r="H236" s="416"/>
      <c r="I236" s="154">
        <f t="shared" si="91"/>
        <v>0</v>
      </c>
      <c r="J236" s="396"/>
      <c r="K236" s="406"/>
      <c r="L236" s="156"/>
      <c r="M236" s="155">
        <f t="shared" si="92"/>
        <v>0</v>
      </c>
      <c r="N236" s="156"/>
      <c r="O236" s="71">
        <f t="shared" si="73"/>
        <v>0</v>
      </c>
      <c r="P236" s="141"/>
      <c r="Q236" s="151"/>
      <c r="R236" s="151"/>
      <c r="S236" s="268"/>
      <c r="T236" s="343">
        <f t="shared" si="74"/>
        <v>0</v>
      </c>
      <c r="U236" s="339"/>
      <c r="V236" s="20"/>
      <c r="W236" s="347"/>
      <c r="X236" s="362"/>
      <c r="Y236" s="351"/>
      <c r="Z236" s="362"/>
      <c r="AA236" s="268"/>
      <c r="AB236" s="171"/>
      <c r="AC236" s="171"/>
      <c r="AD236" s="8"/>
      <c r="AE236" s="343">
        <f t="shared" si="90"/>
        <v>0</v>
      </c>
      <c r="AF236" s="339"/>
      <c r="AG236" s="20"/>
      <c r="AH236" s="347"/>
      <c r="AI236" s="362"/>
      <c r="AJ236" s="351"/>
      <c r="AK236" s="387"/>
    </row>
    <row r="237" spans="1:37" s="4" customFormat="1" ht="15.5" x14ac:dyDescent="0.35">
      <c r="A237" s="102"/>
      <c r="B237" s="142"/>
      <c r="C237" s="80"/>
      <c r="D237" s="157"/>
      <c r="E237" s="80"/>
      <c r="F237" s="153"/>
      <c r="G237" s="330"/>
      <c r="H237" s="416"/>
      <c r="I237" s="154">
        <f t="shared" si="91"/>
        <v>0</v>
      </c>
      <c r="J237" s="396"/>
      <c r="K237" s="406"/>
      <c r="L237" s="156"/>
      <c r="M237" s="155">
        <f t="shared" si="92"/>
        <v>0</v>
      </c>
      <c r="N237" s="156"/>
      <c r="O237" s="71">
        <f t="shared" si="73"/>
        <v>0</v>
      </c>
      <c r="P237" s="141"/>
      <c r="Q237" s="151"/>
      <c r="R237" s="151"/>
      <c r="S237" s="268"/>
      <c r="T237" s="343">
        <f t="shared" si="74"/>
        <v>0</v>
      </c>
      <c r="U237" s="339"/>
      <c r="V237" s="20"/>
      <c r="W237" s="347"/>
      <c r="X237" s="362"/>
      <c r="Y237" s="351"/>
      <c r="Z237" s="362"/>
      <c r="AA237" s="268"/>
      <c r="AB237" s="171"/>
      <c r="AC237" s="171"/>
      <c r="AD237" s="8"/>
      <c r="AE237" s="343">
        <f t="shared" si="90"/>
        <v>0</v>
      </c>
      <c r="AF237" s="339"/>
      <c r="AG237" s="20"/>
      <c r="AH237" s="347"/>
      <c r="AI237" s="362"/>
      <c r="AJ237" s="351"/>
      <c r="AK237" s="387"/>
    </row>
    <row r="238" spans="1:37" s="4" customFormat="1" ht="15.5" x14ac:dyDescent="0.35">
      <c r="A238" s="102"/>
      <c r="B238" s="142"/>
      <c r="C238" s="80"/>
      <c r="D238" s="157"/>
      <c r="E238" s="80"/>
      <c r="F238" s="153"/>
      <c r="G238" s="330"/>
      <c r="H238" s="416"/>
      <c r="I238" s="154">
        <f t="shared" si="91"/>
        <v>0</v>
      </c>
      <c r="J238" s="396"/>
      <c r="K238" s="406"/>
      <c r="L238" s="156"/>
      <c r="M238" s="155">
        <f t="shared" si="92"/>
        <v>0</v>
      </c>
      <c r="N238" s="156"/>
      <c r="O238" s="71">
        <f t="shared" si="73"/>
        <v>0</v>
      </c>
      <c r="P238" s="141"/>
      <c r="Q238" s="151"/>
      <c r="R238" s="151"/>
      <c r="S238" s="268"/>
      <c r="T238" s="343">
        <f t="shared" si="74"/>
        <v>0</v>
      </c>
      <c r="U238" s="339"/>
      <c r="V238" s="20"/>
      <c r="W238" s="347"/>
      <c r="X238" s="362"/>
      <c r="Y238" s="351"/>
      <c r="Z238" s="362"/>
      <c r="AA238" s="268"/>
      <c r="AB238" s="171"/>
      <c r="AC238" s="171"/>
      <c r="AD238" s="8"/>
      <c r="AE238" s="343">
        <f t="shared" si="90"/>
        <v>0</v>
      </c>
      <c r="AF238" s="339"/>
      <c r="AG238" s="20"/>
      <c r="AH238" s="347"/>
      <c r="AI238" s="362"/>
      <c r="AJ238" s="351"/>
      <c r="AK238" s="387"/>
    </row>
    <row r="239" spans="1:37" s="4" customFormat="1" ht="15.5" x14ac:dyDescent="0.35">
      <c r="A239" s="102"/>
      <c r="B239" s="142"/>
      <c r="C239" s="80"/>
      <c r="D239" s="157"/>
      <c r="E239" s="80"/>
      <c r="F239" s="153"/>
      <c r="G239" s="330"/>
      <c r="H239" s="416"/>
      <c r="I239" s="154">
        <f t="shared" si="91"/>
        <v>0</v>
      </c>
      <c r="J239" s="396"/>
      <c r="K239" s="406"/>
      <c r="L239" s="156"/>
      <c r="M239" s="155">
        <f t="shared" si="92"/>
        <v>0</v>
      </c>
      <c r="N239" s="156"/>
      <c r="O239" s="71">
        <f t="shared" si="73"/>
        <v>0</v>
      </c>
      <c r="P239" s="141"/>
      <c r="Q239" s="151"/>
      <c r="R239" s="151"/>
      <c r="S239" s="268"/>
      <c r="T239" s="343">
        <f t="shared" si="74"/>
        <v>0</v>
      </c>
      <c r="U239" s="339"/>
      <c r="V239" s="20"/>
      <c r="W239" s="347"/>
      <c r="X239" s="362"/>
      <c r="Y239" s="351"/>
      <c r="Z239" s="362"/>
      <c r="AA239" s="268"/>
      <c r="AB239" s="171"/>
      <c r="AC239" s="171"/>
      <c r="AD239" s="8"/>
      <c r="AE239" s="343">
        <f t="shared" si="90"/>
        <v>0</v>
      </c>
      <c r="AF239" s="339"/>
      <c r="AG239" s="20"/>
      <c r="AH239" s="347"/>
      <c r="AI239" s="362"/>
      <c r="AJ239" s="351"/>
      <c r="AK239" s="387"/>
    </row>
    <row r="240" spans="1:37" s="74" customFormat="1" ht="15.5" x14ac:dyDescent="0.35">
      <c r="A240" s="95" t="s">
        <v>60</v>
      </c>
      <c r="B240" s="158"/>
      <c r="C240" s="161">
        <f>SUM(C230:C239)</f>
        <v>0</v>
      </c>
      <c r="D240" s="160"/>
      <c r="E240" s="161">
        <f>SUM(E230:E239)</f>
        <v>0</v>
      </c>
      <c r="F240" s="162"/>
      <c r="G240" s="253">
        <f>SUM(G230:G239)</f>
        <v>0</v>
      </c>
      <c r="H240" s="416"/>
      <c r="I240" s="163">
        <f t="shared" ref="I240" si="93">SUM(I230:I239)</f>
        <v>0</v>
      </c>
      <c r="J240" s="396"/>
      <c r="K240" s="163">
        <f>SUM(K230:K239)</f>
        <v>0</v>
      </c>
      <c r="L240" s="162"/>
      <c r="M240" s="161">
        <f>SUM(M230:M239)</f>
        <v>0</v>
      </c>
      <c r="N240" s="162"/>
      <c r="O240" s="71">
        <f t="shared" si="73"/>
        <v>0</v>
      </c>
      <c r="P240" s="164"/>
      <c r="Q240" s="159">
        <f>SUM(Q230:Q239)</f>
        <v>0</v>
      </c>
      <c r="R240" s="159">
        <f>SUM(R230:R239)</f>
        <v>0</v>
      </c>
      <c r="S240" s="267"/>
      <c r="T240" s="185">
        <f t="shared" si="74"/>
        <v>0</v>
      </c>
      <c r="U240" s="339"/>
      <c r="V240" s="356">
        <f>SUM(V230:V239)</f>
        <v>0</v>
      </c>
      <c r="W240" s="347"/>
      <c r="X240" s="356">
        <f t="shared" ref="X240:Z240" si="94">SUM(X230:X239)</f>
        <v>0</v>
      </c>
      <c r="Y240" s="351"/>
      <c r="Z240" s="356">
        <f t="shared" si="94"/>
        <v>0</v>
      </c>
      <c r="AA240" s="267"/>
      <c r="AB240" s="165">
        <f>SUM(AB230:AB239)</f>
        <v>0</v>
      </c>
      <c r="AC240" s="165">
        <f>SUM(AC230:AC239)</f>
        <v>0</v>
      </c>
      <c r="AD240" s="73"/>
      <c r="AE240" s="185">
        <f t="shared" si="90"/>
        <v>0</v>
      </c>
      <c r="AF240" s="339"/>
      <c r="AG240" s="356">
        <f>SUM(AG230:AG239)</f>
        <v>0</v>
      </c>
      <c r="AH240" s="347"/>
      <c r="AI240" s="186">
        <f>SUM(AI230:AI239)</f>
        <v>0</v>
      </c>
      <c r="AJ240" s="351"/>
      <c r="AK240" s="333">
        <f t="shared" ref="AK240" si="95">SUM(AK230:AK239)</f>
        <v>0</v>
      </c>
    </row>
    <row r="241" spans="1:37" s="4" customFormat="1" ht="15.5" x14ac:dyDescent="0.35">
      <c r="A241" s="130" t="s">
        <v>126</v>
      </c>
      <c r="B241" s="172"/>
      <c r="C241" s="168"/>
      <c r="D241" s="167"/>
      <c r="E241" s="168"/>
      <c r="F241" s="146"/>
      <c r="G241" s="254"/>
      <c r="H241" s="416"/>
      <c r="I241" s="169"/>
      <c r="J241" s="396"/>
      <c r="K241" s="169"/>
      <c r="L241" s="146"/>
      <c r="M241" s="168"/>
      <c r="N241" s="146"/>
      <c r="O241" s="176"/>
      <c r="P241" s="149"/>
      <c r="Q241" s="166"/>
      <c r="R241" s="166"/>
      <c r="S241" s="265"/>
      <c r="T241" s="143"/>
      <c r="U241" s="338"/>
      <c r="V241" s="145"/>
      <c r="W241" s="347"/>
      <c r="X241" s="65"/>
      <c r="Y241" s="351"/>
      <c r="Z241" s="65"/>
      <c r="AA241" s="265"/>
      <c r="AB241" s="170"/>
      <c r="AC241" s="170"/>
      <c r="AD241" s="8"/>
      <c r="AE241" s="143"/>
      <c r="AF241" s="338"/>
      <c r="AG241" s="145"/>
      <c r="AH241" s="347"/>
      <c r="AI241" s="65"/>
      <c r="AJ241" s="351"/>
      <c r="AK241" s="56"/>
    </row>
    <row r="242" spans="1:37" s="4" customFormat="1" ht="15.5" x14ac:dyDescent="0.35">
      <c r="A242" s="102"/>
      <c r="B242" s="142"/>
      <c r="C242" s="80"/>
      <c r="D242" s="157"/>
      <c r="E242" s="80"/>
      <c r="F242" s="153"/>
      <c r="G242" s="330"/>
      <c r="H242" s="416"/>
      <c r="I242" s="154">
        <f>G242</f>
        <v>0</v>
      </c>
      <c r="J242" s="396"/>
      <c r="K242" s="406"/>
      <c r="L242" s="156"/>
      <c r="M242" s="155">
        <f>I242-K242</f>
        <v>0</v>
      </c>
      <c r="N242" s="156"/>
      <c r="O242" s="71">
        <f t="shared" si="73"/>
        <v>0</v>
      </c>
      <c r="P242" s="141"/>
      <c r="Q242" s="151"/>
      <c r="R242" s="151"/>
      <c r="S242" s="268"/>
      <c r="T242" s="343">
        <f t="shared" si="74"/>
        <v>0</v>
      </c>
      <c r="U242" s="339"/>
      <c r="V242" s="20"/>
      <c r="W242" s="347"/>
      <c r="X242" s="362"/>
      <c r="Y242" s="351"/>
      <c r="Z242" s="362"/>
      <c r="AA242" s="268"/>
      <c r="AB242" s="171"/>
      <c r="AC242" s="171"/>
      <c r="AD242" s="8"/>
      <c r="AE242" s="343">
        <f t="shared" ref="AE242:AE252" si="96">AB242</f>
        <v>0</v>
      </c>
      <c r="AF242" s="339"/>
      <c r="AG242" s="20"/>
      <c r="AH242" s="347"/>
      <c r="AI242" s="362"/>
      <c r="AJ242" s="351"/>
      <c r="AK242" s="387"/>
    </row>
    <row r="243" spans="1:37" s="4" customFormat="1" ht="15.5" x14ac:dyDescent="0.35">
      <c r="A243" s="102"/>
      <c r="B243" s="142"/>
      <c r="C243" s="80"/>
      <c r="D243" s="157"/>
      <c r="E243" s="80"/>
      <c r="F243" s="153"/>
      <c r="G243" s="330"/>
      <c r="H243" s="416"/>
      <c r="I243" s="154">
        <f t="shared" ref="I243:I251" si="97">G243</f>
        <v>0</v>
      </c>
      <c r="J243" s="396"/>
      <c r="K243" s="406"/>
      <c r="L243" s="156"/>
      <c r="M243" s="155">
        <f t="shared" ref="M243:M251" si="98">I243-K243</f>
        <v>0</v>
      </c>
      <c r="N243" s="156"/>
      <c r="O243" s="71">
        <f t="shared" si="73"/>
        <v>0</v>
      </c>
      <c r="P243" s="141"/>
      <c r="Q243" s="151"/>
      <c r="R243" s="151"/>
      <c r="S243" s="268"/>
      <c r="T243" s="343">
        <f t="shared" si="74"/>
        <v>0</v>
      </c>
      <c r="U243" s="339"/>
      <c r="V243" s="20"/>
      <c r="W243" s="347"/>
      <c r="X243" s="362"/>
      <c r="Y243" s="351"/>
      <c r="Z243" s="362"/>
      <c r="AA243" s="268"/>
      <c r="AB243" s="171"/>
      <c r="AC243" s="171"/>
      <c r="AD243" s="8"/>
      <c r="AE243" s="343">
        <f t="shared" si="96"/>
        <v>0</v>
      </c>
      <c r="AF243" s="339"/>
      <c r="AG243" s="20"/>
      <c r="AH243" s="347"/>
      <c r="AI243" s="362"/>
      <c r="AJ243" s="351"/>
      <c r="AK243" s="387"/>
    </row>
    <row r="244" spans="1:37" s="4" customFormat="1" ht="15.5" x14ac:dyDescent="0.35">
      <c r="A244" s="102"/>
      <c r="B244" s="142"/>
      <c r="C244" s="80"/>
      <c r="D244" s="157"/>
      <c r="E244" s="80"/>
      <c r="F244" s="153"/>
      <c r="G244" s="330"/>
      <c r="H244" s="416"/>
      <c r="I244" s="154">
        <f t="shared" si="97"/>
        <v>0</v>
      </c>
      <c r="J244" s="396"/>
      <c r="K244" s="406"/>
      <c r="L244" s="156"/>
      <c r="M244" s="155">
        <f t="shared" si="98"/>
        <v>0</v>
      </c>
      <c r="N244" s="156"/>
      <c r="O244" s="71">
        <f t="shared" si="73"/>
        <v>0</v>
      </c>
      <c r="P244" s="141"/>
      <c r="Q244" s="151"/>
      <c r="R244" s="151"/>
      <c r="S244" s="268"/>
      <c r="T244" s="343">
        <f t="shared" si="74"/>
        <v>0</v>
      </c>
      <c r="U244" s="339"/>
      <c r="V244" s="20"/>
      <c r="W244" s="347"/>
      <c r="X244" s="362"/>
      <c r="Y244" s="351"/>
      <c r="Z244" s="362"/>
      <c r="AA244" s="268"/>
      <c r="AB244" s="171"/>
      <c r="AC244" s="171"/>
      <c r="AD244" s="8"/>
      <c r="AE244" s="343">
        <f t="shared" si="96"/>
        <v>0</v>
      </c>
      <c r="AF244" s="339"/>
      <c r="AG244" s="20"/>
      <c r="AH244" s="347"/>
      <c r="AI244" s="362"/>
      <c r="AJ244" s="351"/>
      <c r="AK244" s="387"/>
    </row>
    <row r="245" spans="1:37" s="4" customFormat="1" ht="15.5" x14ac:dyDescent="0.35">
      <c r="A245" s="102"/>
      <c r="B245" s="142"/>
      <c r="C245" s="80"/>
      <c r="D245" s="157"/>
      <c r="E245" s="80"/>
      <c r="F245" s="153"/>
      <c r="G245" s="330"/>
      <c r="H245" s="416"/>
      <c r="I245" s="154">
        <f t="shared" si="97"/>
        <v>0</v>
      </c>
      <c r="J245" s="396"/>
      <c r="K245" s="406"/>
      <c r="L245" s="156"/>
      <c r="M245" s="155">
        <f t="shared" si="98"/>
        <v>0</v>
      </c>
      <c r="N245" s="156"/>
      <c r="O245" s="71">
        <f t="shared" si="73"/>
        <v>0</v>
      </c>
      <c r="P245" s="141"/>
      <c r="Q245" s="151"/>
      <c r="R245" s="151"/>
      <c r="S245" s="268"/>
      <c r="T245" s="343">
        <f t="shared" si="74"/>
        <v>0</v>
      </c>
      <c r="U245" s="339"/>
      <c r="V245" s="20"/>
      <c r="W245" s="347"/>
      <c r="X245" s="362"/>
      <c r="Y245" s="351"/>
      <c r="Z245" s="362"/>
      <c r="AA245" s="268"/>
      <c r="AB245" s="171"/>
      <c r="AC245" s="171"/>
      <c r="AD245" s="8"/>
      <c r="AE245" s="343">
        <f t="shared" si="96"/>
        <v>0</v>
      </c>
      <c r="AF245" s="339"/>
      <c r="AG245" s="20"/>
      <c r="AH245" s="347"/>
      <c r="AI245" s="362"/>
      <c r="AJ245" s="351"/>
      <c r="AK245" s="387"/>
    </row>
    <row r="246" spans="1:37" s="4" customFormat="1" ht="15.5" x14ac:dyDescent="0.35">
      <c r="A246" s="102"/>
      <c r="B246" s="142"/>
      <c r="C246" s="80"/>
      <c r="D246" s="157"/>
      <c r="E246" s="80"/>
      <c r="F246" s="153"/>
      <c r="G246" s="330"/>
      <c r="H246" s="416"/>
      <c r="I246" s="154">
        <f t="shared" si="97"/>
        <v>0</v>
      </c>
      <c r="J246" s="396"/>
      <c r="K246" s="406"/>
      <c r="L246" s="156"/>
      <c r="M246" s="155">
        <f t="shared" si="98"/>
        <v>0</v>
      </c>
      <c r="N246" s="156"/>
      <c r="O246" s="71">
        <f t="shared" si="73"/>
        <v>0</v>
      </c>
      <c r="P246" s="141"/>
      <c r="Q246" s="151"/>
      <c r="R246" s="151"/>
      <c r="S246" s="268"/>
      <c r="T246" s="343">
        <f t="shared" si="74"/>
        <v>0</v>
      </c>
      <c r="U246" s="339"/>
      <c r="V246" s="20"/>
      <c r="W246" s="347"/>
      <c r="X246" s="362"/>
      <c r="Y246" s="351"/>
      <c r="Z246" s="362"/>
      <c r="AA246" s="268"/>
      <c r="AB246" s="171"/>
      <c r="AC246" s="171"/>
      <c r="AD246" s="8"/>
      <c r="AE246" s="343">
        <f t="shared" si="96"/>
        <v>0</v>
      </c>
      <c r="AF246" s="339"/>
      <c r="AG246" s="20"/>
      <c r="AH246" s="347"/>
      <c r="AI246" s="362"/>
      <c r="AJ246" s="351"/>
      <c r="AK246" s="387"/>
    </row>
    <row r="247" spans="1:37" s="4" customFormat="1" ht="15.5" x14ac:dyDescent="0.35">
      <c r="A247" s="102"/>
      <c r="B247" s="142"/>
      <c r="C247" s="80"/>
      <c r="D247" s="157"/>
      <c r="E247" s="80"/>
      <c r="F247" s="153"/>
      <c r="G247" s="330"/>
      <c r="H247" s="416"/>
      <c r="I247" s="154">
        <f t="shared" si="97"/>
        <v>0</v>
      </c>
      <c r="J247" s="396"/>
      <c r="K247" s="406"/>
      <c r="L247" s="156"/>
      <c r="M247" s="155">
        <f t="shared" si="98"/>
        <v>0</v>
      </c>
      <c r="N247" s="156"/>
      <c r="O247" s="71">
        <f t="shared" si="73"/>
        <v>0</v>
      </c>
      <c r="P247" s="141"/>
      <c r="Q247" s="151"/>
      <c r="R247" s="151"/>
      <c r="S247" s="268"/>
      <c r="T247" s="343">
        <f t="shared" si="74"/>
        <v>0</v>
      </c>
      <c r="U247" s="339"/>
      <c r="V247" s="20"/>
      <c r="W247" s="347"/>
      <c r="X247" s="362"/>
      <c r="Y247" s="351"/>
      <c r="Z247" s="362"/>
      <c r="AA247" s="268"/>
      <c r="AB247" s="171"/>
      <c r="AC247" s="171"/>
      <c r="AD247" s="8"/>
      <c r="AE247" s="343">
        <f t="shared" si="96"/>
        <v>0</v>
      </c>
      <c r="AF247" s="339"/>
      <c r="AG247" s="20"/>
      <c r="AH247" s="347"/>
      <c r="AI247" s="362"/>
      <c r="AJ247" s="351"/>
      <c r="AK247" s="387"/>
    </row>
    <row r="248" spans="1:37" s="4" customFormat="1" ht="15.5" x14ac:dyDescent="0.35">
      <c r="A248" s="102"/>
      <c r="B248" s="142"/>
      <c r="C248" s="80"/>
      <c r="D248" s="157"/>
      <c r="E248" s="80"/>
      <c r="F248" s="153"/>
      <c r="G248" s="330"/>
      <c r="H248" s="416"/>
      <c r="I248" s="154">
        <f t="shared" si="97"/>
        <v>0</v>
      </c>
      <c r="J248" s="396"/>
      <c r="K248" s="406"/>
      <c r="L248" s="156"/>
      <c r="M248" s="155">
        <f t="shared" si="98"/>
        <v>0</v>
      </c>
      <c r="N248" s="156"/>
      <c r="O248" s="71">
        <f t="shared" si="73"/>
        <v>0</v>
      </c>
      <c r="P248" s="141"/>
      <c r="Q248" s="151"/>
      <c r="R248" s="151"/>
      <c r="S248" s="268"/>
      <c r="T248" s="343">
        <f t="shared" si="74"/>
        <v>0</v>
      </c>
      <c r="U248" s="339"/>
      <c r="V248" s="20"/>
      <c r="W248" s="347"/>
      <c r="X248" s="362"/>
      <c r="Y248" s="351"/>
      <c r="Z248" s="362"/>
      <c r="AA248" s="268"/>
      <c r="AB248" s="171"/>
      <c r="AC248" s="171"/>
      <c r="AD248" s="8"/>
      <c r="AE248" s="343">
        <f t="shared" si="96"/>
        <v>0</v>
      </c>
      <c r="AF248" s="339"/>
      <c r="AG248" s="20"/>
      <c r="AH248" s="347"/>
      <c r="AI248" s="362"/>
      <c r="AJ248" s="351"/>
      <c r="AK248" s="387"/>
    </row>
    <row r="249" spans="1:37" s="4" customFormat="1" ht="15.5" x14ac:dyDescent="0.35">
      <c r="A249" s="102"/>
      <c r="B249" s="142"/>
      <c r="C249" s="80"/>
      <c r="D249" s="157"/>
      <c r="E249" s="80"/>
      <c r="F249" s="153"/>
      <c r="G249" s="330"/>
      <c r="H249" s="416"/>
      <c r="I249" s="154">
        <f t="shared" si="97"/>
        <v>0</v>
      </c>
      <c r="J249" s="396"/>
      <c r="K249" s="406"/>
      <c r="L249" s="156"/>
      <c r="M249" s="155">
        <f t="shared" si="98"/>
        <v>0</v>
      </c>
      <c r="N249" s="156"/>
      <c r="O249" s="71">
        <f t="shared" si="73"/>
        <v>0</v>
      </c>
      <c r="P249" s="141"/>
      <c r="Q249" s="151"/>
      <c r="R249" s="151"/>
      <c r="S249" s="268"/>
      <c r="T249" s="343">
        <f t="shared" si="74"/>
        <v>0</v>
      </c>
      <c r="U249" s="339"/>
      <c r="V249" s="20"/>
      <c r="W249" s="347"/>
      <c r="X249" s="362"/>
      <c r="Y249" s="351"/>
      <c r="Z249" s="362"/>
      <c r="AA249" s="268"/>
      <c r="AB249" s="171"/>
      <c r="AC249" s="171"/>
      <c r="AD249" s="8"/>
      <c r="AE249" s="343">
        <f t="shared" si="96"/>
        <v>0</v>
      </c>
      <c r="AF249" s="339"/>
      <c r="AG249" s="20"/>
      <c r="AH249" s="347"/>
      <c r="AI249" s="362"/>
      <c r="AJ249" s="351"/>
      <c r="AK249" s="387"/>
    </row>
    <row r="250" spans="1:37" s="4" customFormat="1" ht="15.5" x14ac:dyDescent="0.35">
      <c r="A250" s="102"/>
      <c r="B250" s="142"/>
      <c r="C250" s="80"/>
      <c r="D250" s="157"/>
      <c r="E250" s="80"/>
      <c r="F250" s="153"/>
      <c r="G250" s="330"/>
      <c r="H250" s="416"/>
      <c r="I250" s="154">
        <f t="shared" si="97"/>
        <v>0</v>
      </c>
      <c r="J250" s="396"/>
      <c r="K250" s="406"/>
      <c r="L250" s="156"/>
      <c r="M250" s="155">
        <f t="shared" si="98"/>
        <v>0</v>
      </c>
      <c r="N250" s="156"/>
      <c r="O250" s="71">
        <f t="shared" si="73"/>
        <v>0</v>
      </c>
      <c r="P250" s="141"/>
      <c r="Q250" s="151"/>
      <c r="R250" s="151"/>
      <c r="S250" s="268"/>
      <c r="T250" s="343">
        <f t="shared" si="74"/>
        <v>0</v>
      </c>
      <c r="U250" s="339"/>
      <c r="V250" s="20"/>
      <c r="W250" s="347"/>
      <c r="X250" s="362"/>
      <c r="Y250" s="351"/>
      <c r="Z250" s="362"/>
      <c r="AA250" s="268"/>
      <c r="AB250" s="171"/>
      <c r="AC250" s="171"/>
      <c r="AD250" s="8"/>
      <c r="AE250" s="343">
        <f t="shared" si="96"/>
        <v>0</v>
      </c>
      <c r="AF250" s="339"/>
      <c r="AG250" s="20"/>
      <c r="AH250" s="347"/>
      <c r="AI250" s="362"/>
      <c r="AJ250" s="351"/>
      <c r="AK250" s="387"/>
    </row>
    <row r="251" spans="1:37" s="4" customFormat="1" ht="15.5" x14ac:dyDescent="0.35">
      <c r="A251" s="102"/>
      <c r="B251" s="142"/>
      <c r="C251" s="80"/>
      <c r="D251" s="157"/>
      <c r="E251" s="80"/>
      <c r="F251" s="153"/>
      <c r="G251" s="330"/>
      <c r="H251" s="416"/>
      <c r="I251" s="154">
        <f t="shared" si="97"/>
        <v>0</v>
      </c>
      <c r="J251" s="396"/>
      <c r="K251" s="406"/>
      <c r="L251" s="156"/>
      <c r="M251" s="155">
        <f t="shared" si="98"/>
        <v>0</v>
      </c>
      <c r="N251" s="156"/>
      <c r="O251" s="71">
        <f t="shared" si="73"/>
        <v>0</v>
      </c>
      <c r="P251" s="141"/>
      <c r="Q251" s="151"/>
      <c r="R251" s="151"/>
      <c r="S251" s="268"/>
      <c r="T251" s="343">
        <f t="shared" si="74"/>
        <v>0</v>
      </c>
      <c r="U251" s="339"/>
      <c r="V251" s="20"/>
      <c r="W251" s="347"/>
      <c r="X251" s="362"/>
      <c r="Y251" s="351"/>
      <c r="Z251" s="362"/>
      <c r="AA251" s="268"/>
      <c r="AB251" s="171"/>
      <c r="AC251" s="171"/>
      <c r="AD251" s="8"/>
      <c r="AE251" s="343">
        <f t="shared" si="96"/>
        <v>0</v>
      </c>
      <c r="AF251" s="339"/>
      <c r="AG251" s="20"/>
      <c r="AH251" s="347"/>
      <c r="AI251" s="362"/>
      <c r="AJ251" s="351"/>
      <c r="AK251" s="387"/>
    </row>
    <row r="252" spans="1:37" s="74" customFormat="1" ht="15.5" x14ac:dyDescent="0.35">
      <c r="A252" s="95" t="s">
        <v>61</v>
      </c>
      <c r="B252" s="158"/>
      <c r="C252" s="161">
        <f>SUM(C242:C251)</f>
        <v>0</v>
      </c>
      <c r="D252" s="160"/>
      <c r="E252" s="161">
        <f>SUM(E242:E251)</f>
        <v>0</v>
      </c>
      <c r="F252" s="162"/>
      <c r="G252" s="253">
        <f>SUM(G242:G251)</f>
        <v>0</v>
      </c>
      <c r="H252" s="416"/>
      <c r="I252" s="163">
        <f t="shared" ref="I252" si="99">SUM(I242:I251)</f>
        <v>0</v>
      </c>
      <c r="J252" s="396"/>
      <c r="K252" s="163">
        <f>SUM(K242:K251)</f>
        <v>0</v>
      </c>
      <c r="L252" s="162"/>
      <c r="M252" s="161">
        <f>SUM(M242:M251)</f>
        <v>0</v>
      </c>
      <c r="N252" s="162"/>
      <c r="O252" s="71">
        <f t="shared" si="73"/>
        <v>0</v>
      </c>
      <c r="P252" s="164"/>
      <c r="Q252" s="159">
        <f>SUM(Q242:Q251)</f>
        <v>0</v>
      </c>
      <c r="R252" s="159">
        <f>SUM(R242:R251)</f>
        <v>0</v>
      </c>
      <c r="S252" s="267"/>
      <c r="T252" s="185">
        <f t="shared" si="74"/>
        <v>0</v>
      </c>
      <c r="U252" s="339"/>
      <c r="V252" s="356">
        <f>SUM(V242:V251)</f>
        <v>0</v>
      </c>
      <c r="W252" s="347"/>
      <c r="X252" s="356">
        <f t="shared" ref="X252:Z252" si="100">SUM(X242:X251)</f>
        <v>0</v>
      </c>
      <c r="Y252" s="351"/>
      <c r="Z252" s="356">
        <f t="shared" si="100"/>
        <v>0</v>
      </c>
      <c r="AA252" s="267"/>
      <c r="AB252" s="165">
        <f>SUM(AB242:AB251)</f>
        <v>0</v>
      </c>
      <c r="AC252" s="165">
        <f>SUM(AC242:AC251)</f>
        <v>0</v>
      </c>
      <c r="AD252" s="73"/>
      <c r="AE252" s="185">
        <f t="shared" si="96"/>
        <v>0</v>
      </c>
      <c r="AF252" s="339"/>
      <c r="AG252" s="356">
        <f>SUM(AG242:AG251)</f>
        <v>0</v>
      </c>
      <c r="AH252" s="347"/>
      <c r="AI252" s="186">
        <f>SUM(AI242:AI251)</f>
        <v>0</v>
      </c>
      <c r="AJ252" s="351"/>
      <c r="AK252" s="333">
        <f t="shared" ref="AK252" si="101">SUM(AK242:AK251)</f>
        <v>0</v>
      </c>
    </row>
    <row r="253" spans="1:37" s="4" customFormat="1" ht="15.5" x14ac:dyDescent="0.35">
      <c r="A253" s="132" t="s">
        <v>127</v>
      </c>
      <c r="B253" s="172"/>
      <c r="C253" s="168"/>
      <c r="D253" s="167"/>
      <c r="E253" s="168"/>
      <c r="F253" s="146"/>
      <c r="G253" s="254"/>
      <c r="H253" s="416"/>
      <c r="I253" s="169"/>
      <c r="J253" s="396"/>
      <c r="K253" s="169"/>
      <c r="L253" s="146"/>
      <c r="M253" s="168"/>
      <c r="N253" s="146"/>
      <c r="O253" s="176"/>
      <c r="P253" s="149"/>
      <c r="Q253" s="166"/>
      <c r="R253" s="166"/>
      <c r="S253" s="265"/>
      <c r="T253" s="143"/>
      <c r="U253" s="338"/>
      <c r="V253" s="145"/>
      <c r="W253" s="347"/>
      <c r="X253" s="65"/>
      <c r="Y253" s="351"/>
      <c r="Z253" s="65"/>
      <c r="AA253" s="265"/>
      <c r="AB253" s="170"/>
      <c r="AC253" s="170"/>
      <c r="AD253" s="8"/>
      <c r="AE253" s="143"/>
      <c r="AF253" s="338"/>
      <c r="AG253" s="145"/>
      <c r="AH253" s="347"/>
      <c r="AI253" s="65"/>
      <c r="AJ253" s="351"/>
      <c r="AK253" s="56"/>
    </row>
    <row r="254" spans="1:37" s="4" customFormat="1" ht="15.5" x14ac:dyDescent="0.35">
      <c r="A254" s="102" t="s">
        <v>115</v>
      </c>
      <c r="B254" s="142"/>
      <c r="C254" s="80"/>
      <c r="D254" s="157"/>
      <c r="E254" s="80"/>
      <c r="F254" s="153"/>
      <c r="G254" s="330"/>
      <c r="H254" s="416"/>
      <c r="I254" s="184">
        <f>G254</f>
        <v>0</v>
      </c>
      <c r="J254" s="396"/>
      <c r="K254" s="129"/>
      <c r="L254" s="156"/>
      <c r="M254" s="70">
        <f>I254-K254</f>
        <v>0</v>
      </c>
      <c r="N254" s="156"/>
      <c r="O254" s="71">
        <f t="shared" si="73"/>
        <v>0</v>
      </c>
      <c r="P254" s="141"/>
      <c r="Q254" s="27"/>
      <c r="R254" s="27"/>
      <c r="S254" s="266"/>
      <c r="T254" s="343">
        <f t="shared" si="74"/>
        <v>0</v>
      </c>
      <c r="U254" s="339"/>
      <c r="V254" s="20"/>
      <c r="W254" s="347"/>
      <c r="X254" s="362"/>
      <c r="Y254" s="351"/>
      <c r="Z254" s="362"/>
      <c r="AA254" s="266"/>
      <c r="AB254" s="111"/>
      <c r="AC254" s="111"/>
      <c r="AD254" s="8"/>
      <c r="AE254" s="343">
        <f t="shared" ref="AE254:AE293" si="102">AB254</f>
        <v>0</v>
      </c>
      <c r="AF254" s="339"/>
      <c r="AG254" s="20"/>
      <c r="AH254" s="347"/>
      <c r="AI254" s="362"/>
      <c r="AJ254" s="351"/>
      <c r="AK254" s="387"/>
    </row>
    <row r="255" spans="1:37" s="4" customFormat="1" ht="15.5" x14ac:dyDescent="0.35">
      <c r="A255" s="102" t="s">
        <v>115</v>
      </c>
      <c r="B255" s="142"/>
      <c r="C255" s="80"/>
      <c r="D255" s="157"/>
      <c r="E255" s="80"/>
      <c r="F255" s="153"/>
      <c r="G255" s="330"/>
      <c r="H255" s="416"/>
      <c r="I255" s="184">
        <f t="shared" ref="I255:I293" si="103">G255</f>
        <v>0</v>
      </c>
      <c r="J255" s="396"/>
      <c r="K255" s="129"/>
      <c r="L255" s="156"/>
      <c r="M255" s="70">
        <f t="shared" ref="M255:M293" si="104">I255-K255</f>
        <v>0</v>
      </c>
      <c r="N255" s="156"/>
      <c r="O255" s="71">
        <f t="shared" si="73"/>
        <v>0</v>
      </c>
      <c r="P255" s="141"/>
      <c r="Q255" s="27"/>
      <c r="R255" s="27"/>
      <c r="S255" s="266"/>
      <c r="T255" s="343">
        <f t="shared" si="74"/>
        <v>0</v>
      </c>
      <c r="U255" s="339"/>
      <c r="V255" s="20"/>
      <c r="W255" s="347"/>
      <c r="X255" s="362"/>
      <c r="Y255" s="351"/>
      <c r="Z255" s="362"/>
      <c r="AA255" s="266"/>
      <c r="AB255" s="111"/>
      <c r="AC255" s="111"/>
      <c r="AD255" s="8"/>
      <c r="AE255" s="343">
        <f t="shared" si="102"/>
        <v>0</v>
      </c>
      <c r="AF255" s="339"/>
      <c r="AG255" s="20"/>
      <c r="AH255" s="347"/>
      <c r="AI255" s="362"/>
      <c r="AJ255" s="351"/>
      <c r="AK255" s="387"/>
    </row>
    <row r="256" spans="1:37" s="4" customFormat="1" ht="15.5" x14ac:dyDescent="0.35">
      <c r="A256" s="102" t="s">
        <v>115</v>
      </c>
      <c r="B256" s="142"/>
      <c r="C256" s="80"/>
      <c r="D256" s="157"/>
      <c r="E256" s="80"/>
      <c r="F256" s="153"/>
      <c r="G256" s="330"/>
      <c r="H256" s="416"/>
      <c r="I256" s="184">
        <f t="shared" si="103"/>
        <v>0</v>
      </c>
      <c r="J256" s="396"/>
      <c r="K256" s="129"/>
      <c r="L256" s="156"/>
      <c r="M256" s="70">
        <f t="shared" si="104"/>
        <v>0</v>
      </c>
      <c r="N256" s="156"/>
      <c r="O256" s="71">
        <f t="shared" si="73"/>
        <v>0</v>
      </c>
      <c r="P256" s="141"/>
      <c r="Q256" s="27"/>
      <c r="R256" s="27"/>
      <c r="S256" s="266"/>
      <c r="T256" s="343">
        <f t="shared" si="74"/>
        <v>0</v>
      </c>
      <c r="U256" s="339"/>
      <c r="V256" s="20"/>
      <c r="W256" s="347"/>
      <c r="X256" s="362"/>
      <c r="Y256" s="351"/>
      <c r="Z256" s="362"/>
      <c r="AA256" s="266"/>
      <c r="AB256" s="111"/>
      <c r="AC256" s="111"/>
      <c r="AD256" s="8"/>
      <c r="AE256" s="343">
        <f t="shared" si="102"/>
        <v>0</v>
      </c>
      <c r="AF256" s="339"/>
      <c r="AG256" s="20"/>
      <c r="AH256" s="347"/>
      <c r="AI256" s="362"/>
      <c r="AJ256" s="351"/>
      <c r="AK256" s="387"/>
    </row>
    <row r="257" spans="1:37" s="4" customFormat="1" ht="15.5" x14ac:dyDescent="0.35">
      <c r="A257" s="102" t="s">
        <v>115</v>
      </c>
      <c r="B257" s="142"/>
      <c r="C257" s="80"/>
      <c r="D257" s="157"/>
      <c r="E257" s="80"/>
      <c r="F257" s="153"/>
      <c r="G257" s="330"/>
      <c r="H257" s="416"/>
      <c r="I257" s="184">
        <f t="shared" si="103"/>
        <v>0</v>
      </c>
      <c r="J257" s="396"/>
      <c r="K257" s="129"/>
      <c r="L257" s="156"/>
      <c r="M257" s="70">
        <f t="shared" si="104"/>
        <v>0</v>
      </c>
      <c r="N257" s="156"/>
      <c r="O257" s="71">
        <f t="shared" si="73"/>
        <v>0</v>
      </c>
      <c r="P257" s="141"/>
      <c r="Q257" s="27"/>
      <c r="R257" s="27"/>
      <c r="S257" s="266"/>
      <c r="T257" s="343">
        <f t="shared" si="74"/>
        <v>0</v>
      </c>
      <c r="U257" s="339"/>
      <c r="V257" s="20"/>
      <c r="W257" s="347"/>
      <c r="X257" s="362"/>
      <c r="Y257" s="351"/>
      <c r="Z257" s="362"/>
      <c r="AA257" s="266"/>
      <c r="AB257" s="111"/>
      <c r="AC257" s="111"/>
      <c r="AD257" s="8"/>
      <c r="AE257" s="343">
        <f t="shared" si="102"/>
        <v>0</v>
      </c>
      <c r="AF257" s="339"/>
      <c r="AG257" s="20"/>
      <c r="AH257" s="347"/>
      <c r="AI257" s="362"/>
      <c r="AJ257" s="351"/>
      <c r="AK257" s="387"/>
    </row>
    <row r="258" spans="1:37" s="4" customFormat="1" ht="15.5" x14ac:dyDescent="0.35">
      <c r="A258" s="102" t="s">
        <v>115</v>
      </c>
      <c r="B258" s="142"/>
      <c r="C258" s="80"/>
      <c r="D258" s="157"/>
      <c r="E258" s="80"/>
      <c r="F258" s="153"/>
      <c r="G258" s="330"/>
      <c r="H258" s="416"/>
      <c r="I258" s="184">
        <f t="shared" si="103"/>
        <v>0</v>
      </c>
      <c r="J258" s="396"/>
      <c r="K258" s="129"/>
      <c r="L258" s="156"/>
      <c r="M258" s="70">
        <f t="shared" si="104"/>
        <v>0</v>
      </c>
      <c r="N258" s="156"/>
      <c r="O258" s="71">
        <f t="shared" si="73"/>
        <v>0</v>
      </c>
      <c r="P258" s="141"/>
      <c r="Q258" s="27"/>
      <c r="R258" s="27"/>
      <c r="S258" s="266"/>
      <c r="T258" s="343">
        <f t="shared" si="74"/>
        <v>0</v>
      </c>
      <c r="U258" s="339"/>
      <c r="V258" s="20"/>
      <c r="W258" s="347"/>
      <c r="X258" s="362"/>
      <c r="Y258" s="351"/>
      <c r="Z258" s="362"/>
      <c r="AA258" s="266"/>
      <c r="AB258" s="111"/>
      <c r="AC258" s="111"/>
      <c r="AD258" s="8"/>
      <c r="AE258" s="343">
        <f t="shared" si="102"/>
        <v>0</v>
      </c>
      <c r="AF258" s="339"/>
      <c r="AG258" s="20"/>
      <c r="AH258" s="347"/>
      <c r="AI258" s="362"/>
      <c r="AJ258" s="351"/>
      <c r="AK258" s="387"/>
    </row>
    <row r="259" spans="1:37" s="4" customFormat="1" ht="15.5" x14ac:dyDescent="0.35">
      <c r="A259" s="102" t="s">
        <v>115</v>
      </c>
      <c r="B259" s="142"/>
      <c r="C259" s="80"/>
      <c r="D259" s="157"/>
      <c r="E259" s="80"/>
      <c r="F259" s="153"/>
      <c r="G259" s="330"/>
      <c r="H259" s="416"/>
      <c r="I259" s="184">
        <f t="shared" si="103"/>
        <v>0</v>
      </c>
      <c r="J259" s="396"/>
      <c r="K259" s="129"/>
      <c r="L259" s="156"/>
      <c r="M259" s="70">
        <f t="shared" si="104"/>
        <v>0</v>
      </c>
      <c r="N259" s="156"/>
      <c r="O259" s="71">
        <f t="shared" si="73"/>
        <v>0</v>
      </c>
      <c r="P259" s="141"/>
      <c r="Q259" s="27"/>
      <c r="R259" s="27"/>
      <c r="S259" s="266"/>
      <c r="T259" s="343">
        <f t="shared" si="74"/>
        <v>0</v>
      </c>
      <c r="U259" s="339"/>
      <c r="V259" s="20"/>
      <c r="W259" s="347"/>
      <c r="X259" s="362"/>
      <c r="Y259" s="351"/>
      <c r="Z259" s="362"/>
      <c r="AA259" s="266"/>
      <c r="AB259" s="111"/>
      <c r="AC259" s="111"/>
      <c r="AD259" s="8"/>
      <c r="AE259" s="343">
        <f t="shared" si="102"/>
        <v>0</v>
      </c>
      <c r="AF259" s="339"/>
      <c r="AG259" s="20"/>
      <c r="AH259" s="347"/>
      <c r="AI259" s="362"/>
      <c r="AJ259" s="351"/>
      <c r="AK259" s="387"/>
    </row>
    <row r="260" spans="1:37" s="4" customFormat="1" ht="15.5" x14ac:dyDescent="0.35">
      <c r="A260" s="102" t="s">
        <v>115</v>
      </c>
      <c r="B260" s="142"/>
      <c r="C260" s="80"/>
      <c r="D260" s="157"/>
      <c r="E260" s="80"/>
      <c r="F260" s="153"/>
      <c r="G260" s="330"/>
      <c r="H260" s="416"/>
      <c r="I260" s="184">
        <f t="shared" si="103"/>
        <v>0</v>
      </c>
      <c r="J260" s="396"/>
      <c r="K260" s="129"/>
      <c r="L260" s="156"/>
      <c r="M260" s="70">
        <f t="shared" si="104"/>
        <v>0</v>
      </c>
      <c r="N260" s="156"/>
      <c r="O260" s="71">
        <f t="shared" si="73"/>
        <v>0</v>
      </c>
      <c r="P260" s="141"/>
      <c r="Q260" s="27"/>
      <c r="R260" s="27"/>
      <c r="S260" s="266"/>
      <c r="T260" s="343">
        <f t="shared" si="74"/>
        <v>0</v>
      </c>
      <c r="U260" s="339"/>
      <c r="V260" s="20"/>
      <c r="W260" s="347"/>
      <c r="X260" s="362"/>
      <c r="Y260" s="351"/>
      <c r="Z260" s="362"/>
      <c r="AA260" s="266"/>
      <c r="AB260" s="111"/>
      <c r="AC260" s="111"/>
      <c r="AD260" s="8"/>
      <c r="AE260" s="343">
        <f t="shared" si="102"/>
        <v>0</v>
      </c>
      <c r="AF260" s="339"/>
      <c r="AG260" s="20"/>
      <c r="AH260" s="347"/>
      <c r="AI260" s="362"/>
      <c r="AJ260" s="351"/>
      <c r="AK260" s="387"/>
    </row>
    <row r="261" spans="1:37" s="4" customFormat="1" ht="15.5" x14ac:dyDescent="0.35">
      <c r="A261" s="102" t="s">
        <v>115</v>
      </c>
      <c r="B261" s="142"/>
      <c r="C261" s="80"/>
      <c r="D261" s="157"/>
      <c r="E261" s="80"/>
      <c r="F261" s="153"/>
      <c r="G261" s="330"/>
      <c r="H261" s="416"/>
      <c r="I261" s="184">
        <f t="shared" si="103"/>
        <v>0</v>
      </c>
      <c r="J261" s="396"/>
      <c r="K261" s="129"/>
      <c r="L261" s="156"/>
      <c r="M261" s="70">
        <f t="shared" si="104"/>
        <v>0</v>
      </c>
      <c r="N261" s="156"/>
      <c r="O261" s="71">
        <f t="shared" si="73"/>
        <v>0</v>
      </c>
      <c r="P261" s="141"/>
      <c r="Q261" s="27"/>
      <c r="R261" s="27"/>
      <c r="S261" s="266"/>
      <c r="T261" s="343">
        <f t="shared" si="74"/>
        <v>0</v>
      </c>
      <c r="U261" s="339"/>
      <c r="V261" s="20"/>
      <c r="W261" s="347"/>
      <c r="X261" s="362"/>
      <c r="Y261" s="351"/>
      <c r="Z261" s="362"/>
      <c r="AA261" s="266"/>
      <c r="AB261" s="111"/>
      <c r="AC261" s="111"/>
      <c r="AD261" s="8"/>
      <c r="AE261" s="343">
        <f t="shared" si="102"/>
        <v>0</v>
      </c>
      <c r="AF261" s="339"/>
      <c r="AG261" s="20"/>
      <c r="AH261" s="347"/>
      <c r="AI261" s="362"/>
      <c r="AJ261" s="351"/>
      <c r="AK261" s="387"/>
    </row>
    <row r="262" spans="1:37" s="4" customFormat="1" ht="15.5" x14ac:dyDescent="0.35">
      <c r="A262" s="102" t="s">
        <v>115</v>
      </c>
      <c r="B262" s="142"/>
      <c r="C262" s="80"/>
      <c r="D262" s="157"/>
      <c r="E262" s="80"/>
      <c r="F262" s="153"/>
      <c r="G262" s="330"/>
      <c r="H262" s="416"/>
      <c r="I262" s="184">
        <f t="shared" si="103"/>
        <v>0</v>
      </c>
      <c r="J262" s="396"/>
      <c r="K262" s="129"/>
      <c r="L262" s="156"/>
      <c r="M262" s="70">
        <f t="shared" si="104"/>
        <v>0</v>
      </c>
      <c r="N262" s="156"/>
      <c r="O262" s="71">
        <f t="shared" si="73"/>
        <v>0</v>
      </c>
      <c r="P262" s="141"/>
      <c r="Q262" s="27"/>
      <c r="R262" s="27"/>
      <c r="S262" s="266"/>
      <c r="T262" s="343">
        <f t="shared" si="74"/>
        <v>0</v>
      </c>
      <c r="U262" s="339"/>
      <c r="V262" s="20"/>
      <c r="W262" s="347"/>
      <c r="X262" s="362"/>
      <c r="Y262" s="351"/>
      <c r="Z262" s="362"/>
      <c r="AA262" s="266"/>
      <c r="AB262" s="111"/>
      <c r="AC262" s="111"/>
      <c r="AD262" s="8"/>
      <c r="AE262" s="343">
        <f t="shared" si="102"/>
        <v>0</v>
      </c>
      <c r="AF262" s="339"/>
      <c r="AG262" s="20"/>
      <c r="AH262" s="347"/>
      <c r="AI262" s="362"/>
      <c r="AJ262" s="351"/>
      <c r="AK262" s="387"/>
    </row>
    <row r="263" spans="1:37" s="4" customFormat="1" ht="15.5" x14ac:dyDescent="0.35">
      <c r="A263" s="102" t="s">
        <v>115</v>
      </c>
      <c r="B263" s="142"/>
      <c r="C263" s="80"/>
      <c r="D263" s="157"/>
      <c r="E263" s="80"/>
      <c r="F263" s="153"/>
      <c r="G263" s="330"/>
      <c r="H263" s="416"/>
      <c r="I263" s="184">
        <f t="shared" si="103"/>
        <v>0</v>
      </c>
      <c r="J263" s="396"/>
      <c r="K263" s="129"/>
      <c r="L263" s="156"/>
      <c r="M263" s="70">
        <f t="shared" si="104"/>
        <v>0</v>
      </c>
      <c r="N263" s="156"/>
      <c r="O263" s="71">
        <f t="shared" si="73"/>
        <v>0</v>
      </c>
      <c r="P263" s="141"/>
      <c r="Q263" s="27"/>
      <c r="R263" s="27"/>
      <c r="S263" s="266"/>
      <c r="T263" s="343">
        <f t="shared" si="74"/>
        <v>0</v>
      </c>
      <c r="U263" s="339"/>
      <c r="V263" s="20"/>
      <c r="W263" s="347"/>
      <c r="X263" s="362"/>
      <c r="Y263" s="351"/>
      <c r="Z263" s="362"/>
      <c r="AA263" s="266"/>
      <c r="AB263" s="111"/>
      <c r="AC263" s="111"/>
      <c r="AD263" s="8"/>
      <c r="AE263" s="343">
        <f t="shared" si="102"/>
        <v>0</v>
      </c>
      <c r="AF263" s="339"/>
      <c r="AG263" s="20"/>
      <c r="AH263" s="347"/>
      <c r="AI263" s="362"/>
      <c r="AJ263" s="351"/>
      <c r="AK263" s="387"/>
    </row>
    <row r="264" spans="1:37" s="4" customFormat="1" ht="15.5" x14ac:dyDescent="0.35">
      <c r="A264" s="102" t="s">
        <v>115</v>
      </c>
      <c r="B264" s="142"/>
      <c r="C264" s="80"/>
      <c r="D264" s="157"/>
      <c r="E264" s="80"/>
      <c r="F264" s="153"/>
      <c r="G264" s="330"/>
      <c r="H264" s="416"/>
      <c r="I264" s="184">
        <f t="shared" si="103"/>
        <v>0</v>
      </c>
      <c r="J264" s="396"/>
      <c r="K264" s="129"/>
      <c r="L264" s="156"/>
      <c r="M264" s="70">
        <f t="shared" si="104"/>
        <v>0</v>
      </c>
      <c r="N264" s="156"/>
      <c r="O264" s="71">
        <f t="shared" si="73"/>
        <v>0</v>
      </c>
      <c r="P264" s="141"/>
      <c r="Q264" s="27"/>
      <c r="R264" s="27"/>
      <c r="S264" s="266"/>
      <c r="T264" s="343">
        <f t="shared" si="74"/>
        <v>0</v>
      </c>
      <c r="U264" s="339"/>
      <c r="V264" s="20"/>
      <c r="W264" s="347"/>
      <c r="X264" s="362"/>
      <c r="Y264" s="351"/>
      <c r="Z264" s="362"/>
      <c r="AA264" s="266"/>
      <c r="AB264" s="111"/>
      <c r="AC264" s="111"/>
      <c r="AD264" s="8"/>
      <c r="AE264" s="343">
        <f t="shared" si="102"/>
        <v>0</v>
      </c>
      <c r="AF264" s="339"/>
      <c r="AG264" s="20"/>
      <c r="AH264" s="347"/>
      <c r="AI264" s="362"/>
      <c r="AJ264" s="351"/>
      <c r="AK264" s="387"/>
    </row>
    <row r="265" spans="1:37" s="4" customFormat="1" ht="15.5" x14ac:dyDescent="0.35">
      <c r="A265" s="102" t="s">
        <v>115</v>
      </c>
      <c r="B265" s="142"/>
      <c r="C265" s="80"/>
      <c r="D265" s="157"/>
      <c r="E265" s="80"/>
      <c r="F265" s="153"/>
      <c r="G265" s="330"/>
      <c r="H265" s="416"/>
      <c r="I265" s="184">
        <f t="shared" si="103"/>
        <v>0</v>
      </c>
      <c r="J265" s="396"/>
      <c r="K265" s="129"/>
      <c r="L265" s="156"/>
      <c r="M265" s="70">
        <f t="shared" si="104"/>
        <v>0</v>
      </c>
      <c r="N265" s="156"/>
      <c r="O265" s="71">
        <f t="shared" si="73"/>
        <v>0</v>
      </c>
      <c r="P265" s="141"/>
      <c r="Q265" s="27"/>
      <c r="R265" s="27"/>
      <c r="S265" s="266"/>
      <c r="T265" s="343">
        <f t="shared" si="74"/>
        <v>0</v>
      </c>
      <c r="U265" s="339"/>
      <c r="V265" s="20"/>
      <c r="W265" s="347"/>
      <c r="X265" s="362"/>
      <c r="Y265" s="351"/>
      <c r="Z265" s="362"/>
      <c r="AA265" s="266"/>
      <c r="AB265" s="111"/>
      <c r="AC265" s="111"/>
      <c r="AD265" s="8"/>
      <c r="AE265" s="343">
        <f t="shared" si="102"/>
        <v>0</v>
      </c>
      <c r="AF265" s="339"/>
      <c r="AG265" s="20"/>
      <c r="AH265" s="347"/>
      <c r="AI265" s="362"/>
      <c r="AJ265" s="351"/>
      <c r="AK265" s="387"/>
    </row>
    <row r="266" spans="1:37" s="4" customFormat="1" ht="15.5" x14ac:dyDescent="0.35">
      <c r="A266" s="102" t="s">
        <v>115</v>
      </c>
      <c r="B266" s="142"/>
      <c r="C266" s="80"/>
      <c r="D266" s="157"/>
      <c r="E266" s="80"/>
      <c r="F266" s="153"/>
      <c r="G266" s="330"/>
      <c r="H266" s="416"/>
      <c r="I266" s="184">
        <f t="shared" si="103"/>
        <v>0</v>
      </c>
      <c r="J266" s="396"/>
      <c r="K266" s="129"/>
      <c r="L266" s="156"/>
      <c r="M266" s="70">
        <f t="shared" si="104"/>
        <v>0</v>
      </c>
      <c r="N266" s="156"/>
      <c r="O266" s="71">
        <f t="shared" si="73"/>
        <v>0</v>
      </c>
      <c r="P266" s="141"/>
      <c r="Q266" s="27"/>
      <c r="R266" s="27"/>
      <c r="S266" s="266"/>
      <c r="T266" s="343">
        <f t="shared" si="74"/>
        <v>0</v>
      </c>
      <c r="U266" s="339"/>
      <c r="V266" s="20"/>
      <c r="W266" s="347"/>
      <c r="X266" s="362"/>
      <c r="Y266" s="351"/>
      <c r="Z266" s="362"/>
      <c r="AA266" s="266"/>
      <c r="AB266" s="111"/>
      <c r="AC266" s="111"/>
      <c r="AD266" s="8"/>
      <c r="AE266" s="343">
        <f t="shared" si="102"/>
        <v>0</v>
      </c>
      <c r="AF266" s="339"/>
      <c r="AG266" s="20"/>
      <c r="AH266" s="347"/>
      <c r="AI266" s="362"/>
      <c r="AJ266" s="351"/>
      <c r="AK266" s="387"/>
    </row>
    <row r="267" spans="1:37" s="4" customFormat="1" ht="15.5" x14ac:dyDescent="0.35">
      <c r="A267" s="102" t="s">
        <v>115</v>
      </c>
      <c r="B267" s="142"/>
      <c r="C267" s="80"/>
      <c r="D267" s="157"/>
      <c r="E267" s="80"/>
      <c r="F267" s="153"/>
      <c r="G267" s="330"/>
      <c r="H267" s="416"/>
      <c r="I267" s="184">
        <f t="shared" si="103"/>
        <v>0</v>
      </c>
      <c r="J267" s="396"/>
      <c r="K267" s="129"/>
      <c r="L267" s="156"/>
      <c r="M267" s="70">
        <f t="shared" si="104"/>
        <v>0</v>
      </c>
      <c r="N267" s="156"/>
      <c r="O267" s="71">
        <f t="shared" ref="O267:O294" si="105">IFERROR(K267/I267,0)</f>
        <v>0</v>
      </c>
      <c r="P267" s="141"/>
      <c r="Q267" s="27"/>
      <c r="R267" s="27"/>
      <c r="S267" s="266"/>
      <c r="T267" s="343">
        <f t="shared" ref="T267:T293" si="106">Q267</f>
        <v>0</v>
      </c>
      <c r="U267" s="339"/>
      <c r="V267" s="20"/>
      <c r="W267" s="347"/>
      <c r="X267" s="362"/>
      <c r="Y267" s="351"/>
      <c r="Z267" s="362"/>
      <c r="AA267" s="266"/>
      <c r="AB267" s="111"/>
      <c r="AC267" s="111"/>
      <c r="AD267" s="8"/>
      <c r="AE267" s="343">
        <f t="shared" si="102"/>
        <v>0</v>
      </c>
      <c r="AF267" s="339"/>
      <c r="AG267" s="20"/>
      <c r="AH267" s="347"/>
      <c r="AI267" s="362"/>
      <c r="AJ267" s="351"/>
      <c r="AK267" s="387"/>
    </row>
    <row r="268" spans="1:37" s="4" customFormat="1" ht="15.5" x14ac:dyDescent="0.35">
      <c r="A268" s="102" t="s">
        <v>115</v>
      </c>
      <c r="B268" s="142"/>
      <c r="C268" s="80"/>
      <c r="D268" s="157"/>
      <c r="E268" s="80"/>
      <c r="F268" s="153"/>
      <c r="G268" s="330"/>
      <c r="H268" s="416"/>
      <c r="I268" s="184">
        <f t="shared" si="103"/>
        <v>0</v>
      </c>
      <c r="J268" s="396"/>
      <c r="K268" s="129"/>
      <c r="L268" s="156"/>
      <c r="M268" s="70">
        <f t="shared" si="104"/>
        <v>0</v>
      </c>
      <c r="N268" s="156"/>
      <c r="O268" s="71">
        <f t="shared" si="105"/>
        <v>0</v>
      </c>
      <c r="P268" s="141"/>
      <c r="Q268" s="27"/>
      <c r="R268" s="27"/>
      <c r="S268" s="266"/>
      <c r="T268" s="343">
        <f t="shared" si="106"/>
        <v>0</v>
      </c>
      <c r="U268" s="339"/>
      <c r="V268" s="20"/>
      <c r="W268" s="347"/>
      <c r="X268" s="362"/>
      <c r="Y268" s="351"/>
      <c r="Z268" s="362"/>
      <c r="AA268" s="266"/>
      <c r="AB268" s="111"/>
      <c r="AC268" s="111"/>
      <c r="AD268" s="8"/>
      <c r="AE268" s="343">
        <f t="shared" si="102"/>
        <v>0</v>
      </c>
      <c r="AF268" s="339"/>
      <c r="AG268" s="20"/>
      <c r="AH268" s="347"/>
      <c r="AI268" s="362"/>
      <c r="AJ268" s="351"/>
      <c r="AK268" s="387"/>
    </row>
    <row r="269" spans="1:37" s="4" customFormat="1" ht="15.5" x14ac:dyDescent="0.35">
      <c r="A269" s="102" t="s">
        <v>115</v>
      </c>
      <c r="B269" s="142"/>
      <c r="C269" s="80"/>
      <c r="D269" s="157"/>
      <c r="E269" s="80"/>
      <c r="F269" s="153"/>
      <c r="G269" s="330"/>
      <c r="H269" s="416"/>
      <c r="I269" s="184">
        <f t="shared" si="103"/>
        <v>0</v>
      </c>
      <c r="J269" s="396"/>
      <c r="K269" s="129"/>
      <c r="L269" s="156"/>
      <c r="M269" s="70">
        <f t="shared" si="104"/>
        <v>0</v>
      </c>
      <c r="N269" s="156"/>
      <c r="O269" s="71">
        <f t="shared" si="105"/>
        <v>0</v>
      </c>
      <c r="P269" s="141"/>
      <c r="Q269" s="27"/>
      <c r="R269" s="27"/>
      <c r="S269" s="266"/>
      <c r="T269" s="343">
        <f t="shared" si="106"/>
        <v>0</v>
      </c>
      <c r="U269" s="339"/>
      <c r="V269" s="20"/>
      <c r="W269" s="347"/>
      <c r="X269" s="362"/>
      <c r="Y269" s="351"/>
      <c r="Z269" s="362"/>
      <c r="AA269" s="266"/>
      <c r="AB269" s="111"/>
      <c r="AC269" s="111"/>
      <c r="AD269" s="8"/>
      <c r="AE269" s="343">
        <f t="shared" si="102"/>
        <v>0</v>
      </c>
      <c r="AF269" s="339"/>
      <c r="AG269" s="20"/>
      <c r="AH269" s="347"/>
      <c r="AI269" s="362"/>
      <c r="AJ269" s="351"/>
      <c r="AK269" s="387"/>
    </row>
    <row r="270" spans="1:37" s="4" customFormat="1" ht="15.5" x14ac:dyDescent="0.35">
      <c r="A270" s="102" t="s">
        <v>115</v>
      </c>
      <c r="B270" s="142"/>
      <c r="C270" s="80"/>
      <c r="D270" s="157"/>
      <c r="E270" s="80"/>
      <c r="F270" s="153"/>
      <c r="G270" s="330"/>
      <c r="H270" s="416"/>
      <c r="I270" s="184">
        <f t="shared" si="103"/>
        <v>0</v>
      </c>
      <c r="J270" s="396"/>
      <c r="K270" s="129"/>
      <c r="L270" s="156"/>
      <c r="M270" s="70">
        <f t="shared" si="104"/>
        <v>0</v>
      </c>
      <c r="N270" s="156"/>
      <c r="O270" s="71">
        <f t="shared" si="105"/>
        <v>0</v>
      </c>
      <c r="P270" s="141"/>
      <c r="Q270" s="27"/>
      <c r="R270" s="27"/>
      <c r="S270" s="266"/>
      <c r="T270" s="343">
        <f t="shared" si="106"/>
        <v>0</v>
      </c>
      <c r="U270" s="339"/>
      <c r="V270" s="20"/>
      <c r="W270" s="347"/>
      <c r="X270" s="362"/>
      <c r="Y270" s="351"/>
      <c r="Z270" s="362"/>
      <c r="AA270" s="266"/>
      <c r="AB270" s="111"/>
      <c r="AC270" s="111"/>
      <c r="AD270" s="8"/>
      <c r="AE270" s="343">
        <f t="shared" si="102"/>
        <v>0</v>
      </c>
      <c r="AF270" s="339"/>
      <c r="AG270" s="20"/>
      <c r="AH270" s="347"/>
      <c r="AI270" s="362"/>
      <c r="AJ270" s="351"/>
      <c r="AK270" s="387"/>
    </row>
    <row r="271" spans="1:37" s="4" customFormat="1" ht="15.5" x14ac:dyDescent="0.35">
      <c r="A271" s="102" t="s">
        <v>115</v>
      </c>
      <c r="B271" s="142"/>
      <c r="C271" s="80"/>
      <c r="D271" s="157"/>
      <c r="E271" s="80"/>
      <c r="F271" s="153"/>
      <c r="G271" s="330"/>
      <c r="H271" s="416"/>
      <c r="I271" s="184">
        <f t="shared" si="103"/>
        <v>0</v>
      </c>
      <c r="J271" s="396"/>
      <c r="K271" s="129"/>
      <c r="L271" s="156"/>
      <c r="M271" s="70">
        <f t="shared" si="104"/>
        <v>0</v>
      </c>
      <c r="N271" s="156"/>
      <c r="O271" s="71">
        <f t="shared" si="105"/>
        <v>0</v>
      </c>
      <c r="P271" s="141"/>
      <c r="Q271" s="27"/>
      <c r="R271" s="27"/>
      <c r="S271" s="266"/>
      <c r="T271" s="343">
        <f t="shared" si="106"/>
        <v>0</v>
      </c>
      <c r="U271" s="339"/>
      <c r="V271" s="20"/>
      <c r="W271" s="347"/>
      <c r="X271" s="362"/>
      <c r="Y271" s="351"/>
      <c r="Z271" s="362"/>
      <c r="AA271" s="266"/>
      <c r="AB271" s="111"/>
      <c r="AC271" s="111"/>
      <c r="AD271" s="8"/>
      <c r="AE271" s="343">
        <f t="shared" si="102"/>
        <v>0</v>
      </c>
      <c r="AF271" s="339"/>
      <c r="AG271" s="20"/>
      <c r="AH271" s="347"/>
      <c r="AI271" s="362"/>
      <c r="AJ271" s="351"/>
      <c r="AK271" s="387"/>
    </row>
    <row r="272" spans="1:37" s="4" customFormat="1" ht="15.5" x14ac:dyDescent="0.35">
      <c r="A272" s="102" t="s">
        <v>115</v>
      </c>
      <c r="B272" s="142"/>
      <c r="C272" s="80"/>
      <c r="D272" s="157"/>
      <c r="E272" s="80"/>
      <c r="F272" s="153"/>
      <c r="G272" s="330"/>
      <c r="H272" s="416"/>
      <c r="I272" s="184">
        <f t="shared" si="103"/>
        <v>0</v>
      </c>
      <c r="J272" s="396"/>
      <c r="K272" s="129"/>
      <c r="L272" s="156"/>
      <c r="M272" s="70">
        <f t="shared" si="104"/>
        <v>0</v>
      </c>
      <c r="N272" s="156"/>
      <c r="O272" s="71">
        <f t="shared" si="105"/>
        <v>0</v>
      </c>
      <c r="P272" s="141"/>
      <c r="Q272" s="27"/>
      <c r="R272" s="27"/>
      <c r="S272" s="266"/>
      <c r="T272" s="343">
        <f t="shared" si="106"/>
        <v>0</v>
      </c>
      <c r="U272" s="339"/>
      <c r="V272" s="20"/>
      <c r="W272" s="347"/>
      <c r="X272" s="362"/>
      <c r="Y272" s="351"/>
      <c r="Z272" s="362"/>
      <c r="AA272" s="266"/>
      <c r="AB272" s="111"/>
      <c r="AC272" s="111"/>
      <c r="AD272" s="8"/>
      <c r="AE272" s="343">
        <f t="shared" si="102"/>
        <v>0</v>
      </c>
      <c r="AF272" s="339"/>
      <c r="AG272" s="20"/>
      <c r="AH272" s="347"/>
      <c r="AI272" s="362"/>
      <c r="AJ272" s="351"/>
      <c r="AK272" s="387"/>
    </row>
    <row r="273" spans="1:37" s="4" customFormat="1" ht="15.5" x14ac:dyDescent="0.35">
      <c r="A273" s="102" t="s">
        <v>115</v>
      </c>
      <c r="B273" s="142"/>
      <c r="C273" s="80"/>
      <c r="D273" s="157"/>
      <c r="E273" s="80"/>
      <c r="F273" s="153"/>
      <c r="G273" s="330"/>
      <c r="H273" s="416"/>
      <c r="I273" s="184">
        <f t="shared" si="103"/>
        <v>0</v>
      </c>
      <c r="J273" s="396"/>
      <c r="K273" s="129"/>
      <c r="L273" s="156"/>
      <c r="M273" s="70">
        <f t="shared" si="104"/>
        <v>0</v>
      </c>
      <c r="N273" s="156"/>
      <c r="O273" s="71">
        <f t="shared" si="105"/>
        <v>0</v>
      </c>
      <c r="P273" s="141"/>
      <c r="Q273" s="27"/>
      <c r="R273" s="27"/>
      <c r="S273" s="266"/>
      <c r="T273" s="343">
        <f t="shared" si="106"/>
        <v>0</v>
      </c>
      <c r="U273" s="339"/>
      <c r="V273" s="20"/>
      <c r="W273" s="347"/>
      <c r="X273" s="362"/>
      <c r="Y273" s="351"/>
      <c r="Z273" s="362"/>
      <c r="AA273" s="266"/>
      <c r="AB273" s="111"/>
      <c r="AC273" s="111"/>
      <c r="AD273" s="8"/>
      <c r="AE273" s="343">
        <f t="shared" si="102"/>
        <v>0</v>
      </c>
      <c r="AF273" s="339"/>
      <c r="AG273" s="20"/>
      <c r="AH273" s="347"/>
      <c r="AI273" s="362"/>
      <c r="AJ273" s="351"/>
      <c r="AK273" s="387"/>
    </row>
    <row r="274" spans="1:37" s="4" customFormat="1" ht="15.5" x14ac:dyDescent="0.35">
      <c r="A274" s="102" t="s">
        <v>115</v>
      </c>
      <c r="B274" s="142"/>
      <c r="C274" s="80"/>
      <c r="D274" s="157"/>
      <c r="E274" s="80"/>
      <c r="F274" s="153"/>
      <c r="G274" s="330"/>
      <c r="H274" s="416"/>
      <c r="I274" s="184">
        <f t="shared" si="103"/>
        <v>0</v>
      </c>
      <c r="J274" s="396"/>
      <c r="K274" s="129"/>
      <c r="L274" s="156"/>
      <c r="M274" s="70">
        <f t="shared" si="104"/>
        <v>0</v>
      </c>
      <c r="N274" s="156"/>
      <c r="O274" s="71">
        <f t="shared" si="105"/>
        <v>0</v>
      </c>
      <c r="P274" s="141"/>
      <c r="Q274" s="27"/>
      <c r="R274" s="27"/>
      <c r="S274" s="266"/>
      <c r="T274" s="343">
        <f t="shared" si="106"/>
        <v>0</v>
      </c>
      <c r="U274" s="339"/>
      <c r="V274" s="20"/>
      <c r="W274" s="347"/>
      <c r="X274" s="362"/>
      <c r="Y274" s="351"/>
      <c r="Z274" s="362"/>
      <c r="AA274" s="266"/>
      <c r="AB274" s="111"/>
      <c r="AC274" s="111"/>
      <c r="AD274" s="8"/>
      <c r="AE274" s="343">
        <f t="shared" si="102"/>
        <v>0</v>
      </c>
      <c r="AF274" s="339"/>
      <c r="AG274" s="20"/>
      <c r="AH274" s="347"/>
      <c r="AI274" s="362"/>
      <c r="AJ274" s="351"/>
      <c r="AK274" s="387"/>
    </row>
    <row r="275" spans="1:37" s="4" customFormat="1" ht="15.5" x14ac:dyDescent="0.35">
      <c r="A275" s="102" t="s">
        <v>115</v>
      </c>
      <c r="B275" s="142"/>
      <c r="C275" s="80"/>
      <c r="D275" s="157"/>
      <c r="E275" s="80"/>
      <c r="F275" s="153"/>
      <c r="G275" s="330"/>
      <c r="H275" s="416"/>
      <c r="I275" s="184">
        <f t="shared" si="103"/>
        <v>0</v>
      </c>
      <c r="J275" s="396"/>
      <c r="K275" s="129"/>
      <c r="L275" s="156"/>
      <c r="M275" s="70">
        <f t="shared" ref="M275:M285" si="107">I275-K275</f>
        <v>0</v>
      </c>
      <c r="N275" s="156"/>
      <c r="O275" s="71">
        <f t="shared" ref="O275:O285" si="108">IFERROR(K275/I275,0)</f>
        <v>0</v>
      </c>
      <c r="P275" s="141"/>
      <c r="Q275" s="27"/>
      <c r="R275" s="27"/>
      <c r="S275" s="266"/>
      <c r="T275" s="343">
        <f t="shared" si="106"/>
        <v>0</v>
      </c>
      <c r="U275" s="339"/>
      <c r="V275" s="20"/>
      <c r="W275" s="347"/>
      <c r="X275" s="362"/>
      <c r="Y275" s="351"/>
      <c r="Z275" s="362"/>
      <c r="AA275" s="266"/>
      <c r="AB275" s="111"/>
      <c r="AC275" s="111"/>
      <c r="AD275" s="8"/>
      <c r="AE275" s="343">
        <f t="shared" si="102"/>
        <v>0</v>
      </c>
      <c r="AF275" s="339"/>
      <c r="AG275" s="20"/>
      <c r="AH275" s="347"/>
      <c r="AI275" s="362"/>
      <c r="AJ275" s="351"/>
      <c r="AK275" s="387"/>
    </row>
    <row r="276" spans="1:37" s="4" customFormat="1" ht="15.5" x14ac:dyDescent="0.35">
      <c r="A276" s="102" t="s">
        <v>115</v>
      </c>
      <c r="B276" s="142"/>
      <c r="C276" s="80"/>
      <c r="D276" s="157"/>
      <c r="E276" s="80"/>
      <c r="F276" s="153"/>
      <c r="G276" s="330"/>
      <c r="H276" s="416"/>
      <c r="I276" s="184">
        <f t="shared" si="103"/>
        <v>0</v>
      </c>
      <c r="J276" s="396"/>
      <c r="K276" s="129"/>
      <c r="L276" s="156"/>
      <c r="M276" s="70">
        <f t="shared" si="107"/>
        <v>0</v>
      </c>
      <c r="N276" s="156"/>
      <c r="O276" s="71">
        <f t="shared" si="108"/>
        <v>0</v>
      </c>
      <c r="P276" s="141"/>
      <c r="Q276" s="27"/>
      <c r="R276" s="27"/>
      <c r="S276" s="266"/>
      <c r="T276" s="343">
        <f t="shared" si="106"/>
        <v>0</v>
      </c>
      <c r="U276" s="339"/>
      <c r="V276" s="20"/>
      <c r="W276" s="347"/>
      <c r="X276" s="362"/>
      <c r="Y276" s="351"/>
      <c r="Z276" s="362"/>
      <c r="AA276" s="266"/>
      <c r="AB276" s="111"/>
      <c r="AC276" s="111"/>
      <c r="AD276" s="8"/>
      <c r="AE276" s="343">
        <f t="shared" si="102"/>
        <v>0</v>
      </c>
      <c r="AF276" s="339"/>
      <c r="AG276" s="20"/>
      <c r="AH276" s="347"/>
      <c r="AI276" s="362"/>
      <c r="AJ276" s="351"/>
      <c r="AK276" s="387"/>
    </row>
    <row r="277" spans="1:37" s="4" customFormat="1" ht="15.5" x14ac:dyDescent="0.35">
      <c r="A277" s="102" t="s">
        <v>115</v>
      </c>
      <c r="B277" s="142"/>
      <c r="C277" s="80"/>
      <c r="D277" s="157"/>
      <c r="E277" s="80"/>
      <c r="F277" s="153"/>
      <c r="G277" s="330"/>
      <c r="H277" s="416"/>
      <c r="I277" s="184">
        <f t="shared" si="103"/>
        <v>0</v>
      </c>
      <c r="J277" s="396"/>
      <c r="K277" s="129"/>
      <c r="L277" s="156"/>
      <c r="M277" s="70">
        <f t="shared" si="107"/>
        <v>0</v>
      </c>
      <c r="N277" s="156"/>
      <c r="O277" s="71">
        <f t="shared" si="108"/>
        <v>0</v>
      </c>
      <c r="P277" s="141"/>
      <c r="Q277" s="27"/>
      <c r="R277" s="27"/>
      <c r="S277" s="266"/>
      <c r="T277" s="343">
        <f t="shared" si="106"/>
        <v>0</v>
      </c>
      <c r="U277" s="339"/>
      <c r="V277" s="20"/>
      <c r="W277" s="347"/>
      <c r="X277" s="362"/>
      <c r="Y277" s="351"/>
      <c r="Z277" s="362"/>
      <c r="AA277" s="266"/>
      <c r="AB277" s="111"/>
      <c r="AC277" s="111"/>
      <c r="AD277" s="8"/>
      <c r="AE277" s="343">
        <f t="shared" si="102"/>
        <v>0</v>
      </c>
      <c r="AF277" s="339"/>
      <c r="AG277" s="20"/>
      <c r="AH277" s="347"/>
      <c r="AI277" s="362"/>
      <c r="AJ277" s="351"/>
      <c r="AK277" s="387"/>
    </row>
    <row r="278" spans="1:37" s="4" customFormat="1" ht="15.5" x14ac:dyDescent="0.35">
      <c r="A278" s="102" t="s">
        <v>115</v>
      </c>
      <c r="B278" s="142"/>
      <c r="C278" s="80"/>
      <c r="D278" s="157"/>
      <c r="E278" s="80"/>
      <c r="F278" s="153"/>
      <c r="G278" s="330"/>
      <c r="H278" s="416"/>
      <c r="I278" s="184">
        <f t="shared" si="103"/>
        <v>0</v>
      </c>
      <c r="J278" s="396"/>
      <c r="K278" s="129"/>
      <c r="L278" s="156"/>
      <c r="M278" s="70">
        <f t="shared" si="107"/>
        <v>0</v>
      </c>
      <c r="N278" s="156"/>
      <c r="O278" s="71">
        <f t="shared" si="108"/>
        <v>0</v>
      </c>
      <c r="P278" s="141"/>
      <c r="Q278" s="27"/>
      <c r="R278" s="27"/>
      <c r="S278" s="266"/>
      <c r="T278" s="343">
        <f t="shared" si="106"/>
        <v>0</v>
      </c>
      <c r="U278" s="339"/>
      <c r="V278" s="20"/>
      <c r="W278" s="347"/>
      <c r="X278" s="362"/>
      <c r="Y278" s="351"/>
      <c r="Z278" s="362"/>
      <c r="AA278" s="266"/>
      <c r="AB278" s="111"/>
      <c r="AC278" s="111"/>
      <c r="AD278" s="8"/>
      <c r="AE278" s="343">
        <f t="shared" si="102"/>
        <v>0</v>
      </c>
      <c r="AF278" s="339"/>
      <c r="AG278" s="20"/>
      <c r="AH278" s="347"/>
      <c r="AI278" s="362"/>
      <c r="AJ278" s="351"/>
      <c r="AK278" s="387"/>
    </row>
    <row r="279" spans="1:37" s="4" customFormat="1" ht="15.5" x14ac:dyDescent="0.35">
      <c r="A279" s="102" t="s">
        <v>115</v>
      </c>
      <c r="B279" s="142"/>
      <c r="C279" s="80"/>
      <c r="D279" s="157"/>
      <c r="E279" s="80"/>
      <c r="F279" s="153"/>
      <c r="G279" s="330"/>
      <c r="H279" s="416"/>
      <c r="I279" s="184">
        <f t="shared" si="103"/>
        <v>0</v>
      </c>
      <c r="J279" s="396"/>
      <c r="K279" s="129"/>
      <c r="L279" s="156"/>
      <c r="M279" s="70">
        <f t="shared" si="107"/>
        <v>0</v>
      </c>
      <c r="N279" s="156"/>
      <c r="O279" s="71">
        <f t="shared" si="108"/>
        <v>0</v>
      </c>
      <c r="P279" s="141"/>
      <c r="Q279" s="27"/>
      <c r="R279" s="27"/>
      <c r="S279" s="266"/>
      <c r="T279" s="343">
        <f t="shared" si="106"/>
        <v>0</v>
      </c>
      <c r="U279" s="339"/>
      <c r="V279" s="20"/>
      <c r="W279" s="347"/>
      <c r="X279" s="362"/>
      <c r="Y279" s="351"/>
      <c r="Z279" s="362"/>
      <c r="AA279" s="266"/>
      <c r="AB279" s="111"/>
      <c r="AC279" s="111"/>
      <c r="AD279" s="8"/>
      <c r="AE279" s="343">
        <f t="shared" si="102"/>
        <v>0</v>
      </c>
      <c r="AF279" s="339"/>
      <c r="AG279" s="20"/>
      <c r="AH279" s="347"/>
      <c r="AI279" s="362"/>
      <c r="AJ279" s="351"/>
      <c r="AK279" s="387"/>
    </row>
    <row r="280" spans="1:37" s="4" customFormat="1" ht="15.5" x14ac:dyDescent="0.35">
      <c r="A280" s="102" t="s">
        <v>115</v>
      </c>
      <c r="B280" s="142"/>
      <c r="C280" s="80"/>
      <c r="D280" s="157"/>
      <c r="E280" s="80"/>
      <c r="F280" s="153"/>
      <c r="G280" s="330"/>
      <c r="H280" s="416"/>
      <c r="I280" s="184">
        <f t="shared" si="103"/>
        <v>0</v>
      </c>
      <c r="J280" s="396"/>
      <c r="K280" s="129"/>
      <c r="L280" s="156"/>
      <c r="M280" s="70">
        <f t="shared" si="107"/>
        <v>0</v>
      </c>
      <c r="N280" s="156"/>
      <c r="O280" s="71">
        <f t="shared" si="108"/>
        <v>0</v>
      </c>
      <c r="P280" s="141"/>
      <c r="Q280" s="27"/>
      <c r="R280" s="27"/>
      <c r="S280" s="266"/>
      <c r="T280" s="343">
        <f t="shared" si="106"/>
        <v>0</v>
      </c>
      <c r="U280" s="339"/>
      <c r="V280" s="20"/>
      <c r="W280" s="347"/>
      <c r="X280" s="362"/>
      <c r="Y280" s="351"/>
      <c r="Z280" s="362"/>
      <c r="AA280" s="266"/>
      <c r="AB280" s="111"/>
      <c r="AC280" s="111"/>
      <c r="AD280" s="8"/>
      <c r="AE280" s="343">
        <f t="shared" si="102"/>
        <v>0</v>
      </c>
      <c r="AF280" s="339"/>
      <c r="AG280" s="20"/>
      <c r="AH280" s="347"/>
      <c r="AI280" s="362"/>
      <c r="AJ280" s="351"/>
      <c r="AK280" s="387"/>
    </row>
    <row r="281" spans="1:37" s="4" customFormat="1" ht="15.5" x14ac:dyDescent="0.35">
      <c r="A281" s="102" t="s">
        <v>115</v>
      </c>
      <c r="B281" s="142"/>
      <c r="C281" s="80"/>
      <c r="D281" s="157"/>
      <c r="E281" s="80"/>
      <c r="F281" s="153"/>
      <c r="G281" s="330"/>
      <c r="H281" s="416"/>
      <c r="I281" s="184">
        <f t="shared" si="103"/>
        <v>0</v>
      </c>
      <c r="J281" s="396"/>
      <c r="K281" s="129"/>
      <c r="L281" s="156"/>
      <c r="M281" s="70">
        <f t="shared" si="107"/>
        <v>0</v>
      </c>
      <c r="N281" s="156"/>
      <c r="O281" s="71">
        <f t="shared" si="108"/>
        <v>0</v>
      </c>
      <c r="P281" s="141"/>
      <c r="Q281" s="27"/>
      <c r="R281" s="27"/>
      <c r="S281" s="266"/>
      <c r="T281" s="343">
        <f t="shared" si="106"/>
        <v>0</v>
      </c>
      <c r="U281" s="339"/>
      <c r="V281" s="20"/>
      <c r="W281" s="347"/>
      <c r="X281" s="362"/>
      <c r="Y281" s="351"/>
      <c r="Z281" s="362"/>
      <c r="AA281" s="266"/>
      <c r="AB281" s="111"/>
      <c r="AC281" s="111"/>
      <c r="AD281" s="8"/>
      <c r="AE281" s="343">
        <f t="shared" si="102"/>
        <v>0</v>
      </c>
      <c r="AF281" s="339"/>
      <c r="AG281" s="20"/>
      <c r="AH281" s="347"/>
      <c r="AI281" s="362"/>
      <c r="AJ281" s="351"/>
      <c r="AK281" s="387"/>
    </row>
    <row r="282" spans="1:37" s="4" customFormat="1" ht="15.5" x14ac:dyDescent="0.35">
      <c r="A282" s="102" t="s">
        <v>115</v>
      </c>
      <c r="B282" s="142"/>
      <c r="C282" s="80"/>
      <c r="D282" s="157"/>
      <c r="E282" s="80"/>
      <c r="F282" s="153"/>
      <c r="G282" s="330"/>
      <c r="H282" s="416"/>
      <c r="I282" s="184">
        <f t="shared" si="103"/>
        <v>0</v>
      </c>
      <c r="J282" s="396"/>
      <c r="K282" s="129"/>
      <c r="L282" s="156"/>
      <c r="M282" s="70">
        <f t="shared" si="107"/>
        <v>0</v>
      </c>
      <c r="N282" s="156"/>
      <c r="O282" s="71">
        <f t="shared" si="108"/>
        <v>0</v>
      </c>
      <c r="P282" s="141"/>
      <c r="Q282" s="27"/>
      <c r="R282" s="27"/>
      <c r="S282" s="266"/>
      <c r="T282" s="343">
        <f t="shared" si="106"/>
        <v>0</v>
      </c>
      <c r="U282" s="339"/>
      <c r="V282" s="20"/>
      <c r="W282" s="347"/>
      <c r="X282" s="362"/>
      <c r="Y282" s="351"/>
      <c r="Z282" s="362"/>
      <c r="AA282" s="266"/>
      <c r="AB282" s="111"/>
      <c r="AC282" s="111"/>
      <c r="AD282" s="8"/>
      <c r="AE282" s="343">
        <f t="shared" si="102"/>
        <v>0</v>
      </c>
      <c r="AF282" s="339"/>
      <c r="AG282" s="20"/>
      <c r="AH282" s="347"/>
      <c r="AI282" s="362"/>
      <c r="AJ282" s="351"/>
      <c r="AK282" s="387"/>
    </row>
    <row r="283" spans="1:37" s="4" customFormat="1" ht="15.5" x14ac:dyDescent="0.35">
      <c r="A283" s="102" t="s">
        <v>115</v>
      </c>
      <c r="B283" s="142"/>
      <c r="C283" s="80"/>
      <c r="D283" s="157"/>
      <c r="E283" s="80"/>
      <c r="F283" s="153"/>
      <c r="G283" s="330"/>
      <c r="H283" s="416"/>
      <c r="I283" s="184">
        <f t="shared" si="103"/>
        <v>0</v>
      </c>
      <c r="J283" s="396"/>
      <c r="K283" s="129"/>
      <c r="L283" s="156"/>
      <c r="M283" s="70">
        <f t="shared" si="107"/>
        <v>0</v>
      </c>
      <c r="N283" s="156"/>
      <c r="O283" s="71">
        <f t="shared" si="108"/>
        <v>0</v>
      </c>
      <c r="P283" s="141"/>
      <c r="Q283" s="27"/>
      <c r="R283" s="27"/>
      <c r="S283" s="266"/>
      <c r="T283" s="343">
        <f t="shared" si="106"/>
        <v>0</v>
      </c>
      <c r="U283" s="339"/>
      <c r="V283" s="20"/>
      <c r="W283" s="347"/>
      <c r="X283" s="362"/>
      <c r="Y283" s="351"/>
      <c r="Z283" s="362"/>
      <c r="AA283" s="266"/>
      <c r="AB283" s="111"/>
      <c r="AC283" s="111"/>
      <c r="AD283" s="8"/>
      <c r="AE283" s="343">
        <f t="shared" si="102"/>
        <v>0</v>
      </c>
      <c r="AF283" s="339"/>
      <c r="AG283" s="20"/>
      <c r="AH283" s="347"/>
      <c r="AI283" s="362"/>
      <c r="AJ283" s="351"/>
      <c r="AK283" s="387"/>
    </row>
    <row r="284" spans="1:37" s="4" customFormat="1" ht="15.5" x14ac:dyDescent="0.35">
      <c r="A284" s="102" t="s">
        <v>115</v>
      </c>
      <c r="B284" s="142"/>
      <c r="C284" s="80"/>
      <c r="D284" s="157"/>
      <c r="E284" s="80"/>
      <c r="F284" s="153"/>
      <c r="G284" s="330"/>
      <c r="H284" s="416"/>
      <c r="I284" s="184">
        <f t="shared" si="103"/>
        <v>0</v>
      </c>
      <c r="J284" s="396"/>
      <c r="K284" s="129"/>
      <c r="L284" s="156"/>
      <c r="M284" s="70">
        <f t="shared" si="107"/>
        <v>0</v>
      </c>
      <c r="N284" s="156"/>
      <c r="O284" s="71">
        <f t="shared" si="108"/>
        <v>0</v>
      </c>
      <c r="P284" s="141"/>
      <c r="Q284" s="27"/>
      <c r="R284" s="27"/>
      <c r="S284" s="266"/>
      <c r="T284" s="343">
        <f t="shared" si="106"/>
        <v>0</v>
      </c>
      <c r="U284" s="339"/>
      <c r="V284" s="20"/>
      <c r="W284" s="347"/>
      <c r="X284" s="362"/>
      <c r="Y284" s="351"/>
      <c r="Z284" s="362"/>
      <c r="AA284" s="266"/>
      <c r="AB284" s="111"/>
      <c r="AC284" s="111"/>
      <c r="AD284" s="8"/>
      <c r="AE284" s="343">
        <f t="shared" si="102"/>
        <v>0</v>
      </c>
      <c r="AF284" s="339"/>
      <c r="AG284" s="20"/>
      <c r="AH284" s="347"/>
      <c r="AI284" s="362"/>
      <c r="AJ284" s="351"/>
      <c r="AK284" s="387"/>
    </row>
    <row r="285" spans="1:37" s="4" customFormat="1" ht="15.5" x14ac:dyDescent="0.35">
      <c r="A285" s="102" t="s">
        <v>115</v>
      </c>
      <c r="B285" s="142"/>
      <c r="C285" s="80"/>
      <c r="D285" s="157"/>
      <c r="E285" s="80"/>
      <c r="F285" s="153"/>
      <c r="G285" s="330"/>
      <c r="H285" s="416"/>
      <c r="I285" s="184">
        <f t="shared" si="103"/>
        <v>0</v>
      </c>
      <c r="J285" s="396"/>
      <c r="K285" s="129"/>
      <c r="L285" s="156"/>
      <c r="M285" s="70">
        <f t="shared" si="107"/>
        <v>0</v>
      </c>
      <c r="N285" s="156"/>
      <c r="O285" s="71">
        <f t="shared" si="108"/>
        <v>0</v>
      </c>
      <c r="P285" s="141"/>
      <c r="Q285" s="27"/>
      <c r="R285" s="27"/>
      <c r="S285" s="266"/>
      <c r="T285" s="343">
        <f t="shared" si="106"/>
        <v>0</v>
      </c>
      <c r="U285" s="339"/>
      <c r="V285" s="20"/>
      <c r="W285" s="347"/>
      <c r="X285" s="362"/>
      <c r="Y285" s="351"/>
      <c r="Z285" s="362"/>
      <c r="AA285" s="266"/>
      <c r="AB285" s="111"/>
      <c r="AC285" s="111"/>
      <c r="AD285" s="8"/>
      <c r="AE285" s="343">
        <f t="shared" si="102"/>
        <v>0</v>
      </c>
      <c r="AF285" s="339"/>
      <c r="AG285" s="20"/>
      <c r="AH285" s="347"/>
      <c r="AI285" s="362"/>
      <c r="AJ285" s="351"/>
      <c r="AK285" s="387"/>
    </row>
    <row r="286" spans="1:37" s="4" customFormat="1" ht="15.5" x14ac:dyDescent="0.35">
      <c r="A286" s="102" t="s">
        <v>115</v>
      </c>
      <c r="B286" s="142"/>
      <c r="C286" s="80"/>
      <c r="D286" s="157"/>
      <c r="E286" s="80"/>
      <c r="F286" s="153"/>
      <c r="G286" s="330"/>
      <c r="H286" s="416"/>
      <c r="I286" s="184">
        <f t="shared" si="103"/>
        <v>0</v>
      </c>
      <c r="J286" s="396"/>
      <c r="K286" s="129"/>
      <c r="L286" s="156"/>
      <c r="M286" s="70">
        <f t="shared" si="104"/>
        <v>0</v>
      </c>
      <c r="N286" s="156"/>
      <c r="O286" s="71">
        <f t="shared" si="105"/>
        <v>0</v>
      </c>
      <c r="P286" s="141"/>
      <c r="Q286" s="27"/>
      <c r="R286" s="27"/>
      <c r="S286" s="266"/>
      <c r="T286" s="343">
        <f t="shared" si="106"/>
        <v>0</v>
      </c>
      <c r="U286" s="339"/>
      <c r="V286" s="20"/>
      <c r="W286" s="347"/>
      <c r="X286" s="362"/>
      <c r="Y286" s="351"/>
      <c r="Z286" s="362"/>
      <c r="AA286" s="266"/>
      <c r="AB286" s="111"/>
      <c r="AC286" s="111"/>
      <c r="AD286" s="8"/>
      <c r="AE286" s="343">
        <f t="shared" si="102"/>
        <v>0</v>
      </c>
      <c r="AF286" s="339"/>
      <c r="AG286" s="20"/>
      <c r="AH286" s="347"/>
      <c r="AI286" s="362"/>
      <c r="AJ286" s="351"/>
      <c r="AK286" s="387"/>
    </row>
    <row r="287" spans="1:37" s="4" customFormat="1" ht="15.5" x14ac:dyDescent="0.35">
      <c r="A287" s="102" t="s">
        <v>115</v>
      </c>
      <c r="B287" s="142"/>
      <c r="C287" s="80"/>
      <c r="D287" s="157"/>
      <c r="E287" s="80"/>
      <c r="F287" s="153"/>
      <c r="G287" s="330"/>
      <c r="H287" s="416"/>
      <c r="I287" s="184">
        <f t="shared" si="103"/>
        <v>0</v>
      </c>
      <c r="J287" s="396"/>
      <c r="K287" s="129"/>
      <c r="L287" s="156"/>
      <c r="M287" s="70">
        <f t="shared" si="104"/>
        <v>0</v>
      </c>
      <c r="N287" s="156"/>
      <c r="O287" s="71">
        <f t="shared" si="105"/>
        <v>0</v>
      </c>
      <c r="P287" s="141"/>
      <c r="Q287" s="27"/>
      <c r="R287" s="27"/>
      <c r="S287" s="266"/>
      <c r="T287" s="343">
        <f t="shared" si="106"/>
        <v>0</v>
      </c>
      <c r="U287" s="339"/>
      <c r="V287" s="20"/>
      <c r="W287" s="347"/>
      <c r="X287" s="362"/>
      <c r="Y287" s="351"/>
      <c r="Z287" s="362"/>
      <c r="AA287" s="266"/>
      <c r="AB287" s="111"/>
      <c r="AC287" s="111"/>
      <c r="AD287" s="8"/>
      <c r="AE287" s="343">
        <f t="shared" si="102"/>
        <v>0</v>
      </c>
      <c r="AF287" s="339"/>
      <c r="AG287" s="20"/>
      <c r="AH287" s="347"/>
      <c r="AI287" s="362"/>
      <c r="AJ287" s="351"/>
      <c r="AK287" s="387"/>
    </row>
    <row r="288" spans="1:37" s="4" customFormat="1" ht="15.5" x14ac:dyDescent="0.35">
      <c r="A288" s="102" t="s">
        <v>115</v>
      </c>
      <c r="B288" s="142"/>
      <c r="C288" s="80"/>
      <c r="D288" s="157"/>
      <c r="E288" s="80"/>
      <c r="F288" s="153"/>
      <c r="G288" s="330"/>
      <c r="H288" s="416"/>
      <c r="I288" s="184">
        <f t="shared" si="103"/>
        <v>0</v>
      </c>
      <c r="J288" s="396"/>
      <c r="K288" s="129"/>
      <c r="L288" s="156"/>
      <c r="M288" s="70">
        <f t="shared" si="104"/>
        <v>0</v>
      </c>
      <c r="N288" s="156"/>
      <c r="O288" s="71">
        <f t="shared" si="105"/>
        <v>0</v>
      </c>
      <c r="P288" s="141"/>
      <c r="Q288" s="27"/>
      <c r="R288" s="27"/>
      <c r="S288" s="266"/>
      <c r="T288" s="343">
        <f t="shared" si="106"/>
        <v>0</v>
      </c>
      <c r="U288" s="339"/>
      <c r="V288" s="20"/>
      <c r="W288" s="347"/>
      <c r="X288" s="362"/>
      <c r="Y288" s="351"/>
      <c r="Z288" s="362"/>
      <c r="AA288" s="266"/>
      <c r="AB288" s="111"/>
      <c r="AC288" s="111"/>
      <c r="AD288" s="8"/>
      <c r="AE288" s="343">
        <f t="shared" si="102"/>
        <v>0</v>
      </c>
      <c r="AF288" s="339"/>
      <c r="AG288" s="20"/>
      <c r="AH288" s="347"/>
      <c r="AI288" s="362"/>
      <c r="AJ288" s="351"/>
      <c r="AK288" s="387"/>
    </row>
    <row r="289" spans="1:37" s="4" customFormat="1" ht="15.5" x14ac:dyDescent="0.35">
      <c r="A289" s="102" t="s">
        <v>115</v>
      </c>
      <c r="B289" s="142"/>
      <c r="C289" s="80"/>
      <c r="D289" s="157"/>
      <c r="E289" s="80"/>
      <c r="F289" s="153"/>
      <c r="G289" s="330"/>
      <c r="H289" s="416"/>
      <c r="I289" s="184">
        <f t="shared" si="103"/>
        <v>0</v>
      </c>
      <c r="J289" s="396"/>
      <c r="K289" s="129"/>
      <c r="L289" s="156"/>
      <c r="M289" s="70">
        <f t="shared" si="104"/>
        <v>0</v>
      </c>
      <c r="N289" s="156"/>
      <c r="O289" s="71">
        <f t="shared" si="105"/>
        <v>0</v>
      </c>
      <c r="P289" s="141"/>
      <c r="Q289" s="27"/>
      <c r="R289" s="27"/>
      <c r="S289" s="266"/>
      <c r="T289" s="343">
        <f t="shared" si="106"/>
        <v>0</v>
      </c>
      <c r="U289" s="339"/>
      <c r="V289" s="20"/>
      <c r="W289" s="347"/>
      <c r="X289" s="362"/>
      <c r="Y289" s="351"/>
      <c r="Z289" s="362"/>
      <c r="AA289" s="266"/>
      <c r="AB289" s="111"/>
      <c r="AC289" s="111"/>
      <c r="AD289" s="8"/>
      <c r="AE289" s="343">
        <f t="shared" si="102"/>
        <v>0</v>
      </c>
      <c r="AF289" s="339"/>
      <c r="AG289" s="20"/>
      <c r="AH289" s="347"/>
      <c r="AI289" s="362"/>
      <c r="AJ289" s="351"/>
      <c r="AK289" s="387"/>
    </row>
    <row r="290" spans="1:37" s="4" customFormat="1" ht="15.5" x14ac:dyDescent="0.35">
      <c r="A290" s="102" t="s">
        <v>115</v>
      </c>
      <c r="B290" s="142"/>
      <c r="C290" s="80"/>
      <c r="D290" s="157"/>
      <c r="E290" s="80"/>
      <c r="F290" s="153"/>
      <c r="G290" s="330"/>
      <c r="H290" s="416"/>
      <c r="I290" s="184">
        <f t="shared" si="103"/>
        <v>0</v>
      </c>
      <c r="J290" s="396"/>
      <c r="K290" s="129"/>
      <c r="L290" s="156"/>
      <c r="M290" s="70">
        <f t="shared" si="104"/>
        <v>0</v>
      </c>
      <c r="N290" s="156"/>
      <c r="O290" s="71">
        <f t="shared" si="105"/>
        <v>0</v>
      </c>
      <c r="P290" s="141"/>
      <c r="Q290" s="27"/>
      <c r="R290" s="27"/>
      <c r="S290" s="266"/>
      <c r="T290" s="343">
        <f t="shared" si="106"/>
        <v>0</v>
      </c>
      <c r="U290" s="339"/>
      <c r="V290" s="20"/>
      <c r="W290" s="347"/>
      <c r="X290" s="362"/>
      <c r="Y290" s="351"/>
      <c r="Z290" s="362"/>
      <c r="AA290" s="266"/>
      <c r="AB290" s="111"/>
      <c r="AC290" s="111"/>
      <c r="AD290" s="8"/>
      <c r="AE290" s="343">
        <f t="shared" si="102"/>
        <v>0</v>
      </c>
      <c r="AF290" s="339"/>
      <c r="AG290" s="20"/>
      <c r="AH290" s="347"/>
      <c r="AI290" s="362"/>
      <c r="AJ290" s="351"/>
      <c r="AK290" s="387"/>
    </row>
    <row r="291" spans="1:37" s="4" customFormat="1" ht="15.5" x14ac:dyDescent="0.35">
      <c r="A291" s="102" t="s">
        <v>115</v>
      </c>
      <c r="B291" s="142"/>
      <c r="C291" s="80"/>
      <c r="D291" s="157"/>
      <c r="E291" s="80"/>
      <c r="F291" s="153"/>
      <c r="G291" s="330"/>
      <c r="H291" s="416"/>
      <c r="I291" s="184">
        <f t="shared" si="103"/>
        <v>0</v>
      </c>
      <c r="J291" s="396"/>
      <c r="K291" s="129"/>
      <c r="L291" s="156"/>
      <c r="M291" s="70">
        <f t="shared" si="104"/>
        <v>0</v>
      </c>
      <c r="N291" s="156"/>
      <c r="O291" s="71">
        <f t="shared" si="105"/>
        <v>0</v>
      </c>
      <c r="P291" s="141"/>
      <c r="Q291" s="27"/>
      <c r="R291" s="27"/>
      <c r="S291" s="266"/>
      <c r="T291" s="343">
        <f t="shared" si="106"/>
        <v>0</v>
      </c>
      <c r="U291" s="339"/>
      <c r="V291" s="20"/>
      <c r="W291" s="347"/>
      <c r="X291" s="362"/>
      <c r="Y291" s="351"/>
      <c r="Z291" s="362"/>
      <c r="AA291" s="266"/>
      <c r="AB291" s="111"/>
      <c r="AC291" s="111"/>
      <c r="AD291" s="8"/>
      <c r="AE291" s="343">
        <f t="shared" si="102"/>
        <v>0</v>
      </c>
      <c r="AF291" s="339"/>
      <c r="AG291" s="20"/>
      <c r="AH291" s="347"/>
      <c r="AI291" s="362"/>
      <c r="AJ291" s="351"/>
      <c r="AK291" s="387"/>
    </row>
    <row r="292" spans="1:37" s="4" customFormat="1" ht="15.5" x14ac:dyDescent="0.35">
      <c r="A292" s="102" t="s">
        <v>115</v>
      </c>
      <c r="B292" s="142"/>
      <c r="C292" s="20"/>
      <c r="D292" s="157"/>
      <c r="E292" s="20"/>
      <c r="F292" s="153"/>
      <c r="G292" s="332"/>
      <c r="H292" s="416"/>
      <c r="I292" s="184">
        <f t="shared" si="103"/>
        <v>0</v>
      </c>
      <c r="J292" s="396"/>
      <c r="K292" s="129"/>
      <c r="L292" s="156"/>
      <c r="M292" s="70">
        <f t="shared" si="104"/>
        <v>0</v>
      </c>
      <c r="N292" s="156"/>
      <c r="O292" s="71">
        <f t="shared" si="105"/>
        <v>0</v>
      </c>
      <c r="P292" s="141"/>
      <c r="Q292" s="27"/>
      <c r="R292" s="27"/>
      <c r="S292" s="266"/>
      <c r="T292" s="343">
        <f t="shared" si="106"/>
        <v>0</v>
      </c>
      <c r="U292" s="339"/>
      <c r="V292" s="20"/>
      <c r="W292" s="347"/>
      <c r="X292" s="362"/>
      <c r="Y292" s="351"/>
      <c r="Z292" s="362"/>
      <c r="AA292" s="266"/>
      <c r="AB292" s="111"/>
      <c r="AC292" s="111"/>
      <c r="AD292" s="8"/>
      <c r="AE292" s="343">
        <f t="shared" si="102"/>
        <v>0</v>
      </c>
      <c r="AF292" s="339"/>
      <c r="AG292" s="20"/>
      <c r="AH292" s="347"/>
      <c r="AI292" s="362"/>
      <c r="AJ292" s="351"/>
      <c r="AK292" s="387"/>
    </row>
    <row r="293" spans="1:37" s="4" customFormat="1" ht="15.5" x14ac:dyDescent="0.35">
      <c r="A293" s="102" t="s">
        <v>115</v>
      </c>
      <c r="B293" s="142"/>
      <c r="C293" s="20"/>
      <c r="D293" s="157"/>
      <c r="E293" s="20"/>
      <c r="F293" s="153"/>
      <c r="G293" s="332"/>
      <c r="H293" s="416"/>
      <c r="I293" s="184">
        <f t="shared" si="103"/>
        <v>0</v>
      </c>
      <c r="J293" s="396"/>
      <c r="K293" s="129"/>
      <c r="L293" s="156"/>
      <c r="M293" s="70">
        <f t="shared" si="104"/>
        <v>0</v>
      </c>
      <c r="N293" s="156"/>
      <c r="O293" s="71">
        <f t="shared" si="105"/>
        <v>0</v>
      </c>
      <c r="P293" s="141"/>
      <c r="Q293" s="27"/>
      <c r="R293" s="27"/>
      <c r="S293" s="266"/>
      <c r="T293" s="343">
        <f t="shared" si="106"/>
        <v>0</v>
      </c>
      <c r="U293" s="339"/>
      <c r="V293" s="20"/>
      <c r="W293" s="347"/>
      <c r="X293" s="362"/>
      <c r="Y293" s="351"/>
      <c r="Z293" s="362"/>
      <c r="AA293" s="266"/>
      <c r="AB293" s="111"/>
      <c r="AC293" s="111"/>
      <c r="AD293" s="8"/>
      <c r="AE293" s="343">
        <f t="shared" si="102"/>
        <v>0</v>
      </c>
      <c r="AF293" s="339"/>
      <c r="AG293" s="20"/>
      <c r="AH293" s="347"/>
      <c r="AI293" s="362"/>
      <c r="AJ293" s="351"/>
      <c r="AK293" s="387"/>
    </row>
    <row r="294" spans="1:37" s="74" customFormat="1" ht="15.5" x14ac:dyDescent="0.35">
      <c r="A294" s="95" t="s">
        <v>44</v>
      </c>
      <c r="B294" s="158"/>
      <c r="C294" s="186">
        <f>SUM(C254:C293)</f>
        <v>0</v>
      </c>
      <c r="D294" s="157"/>
      <c r="E294" s="186">
        <f>SUM(E254:E293)</f>
        <v>0</v>
      </c>
      <c r="F294" s="153"/>
      <c r="G294" s="333">
        <f>SUM(G254:G293)</f>
        <v>0</v>
      </c>
      <c r="H294" s="416"/>
      <c r="I294" s="187">
        <f>SUM(I254:I293)</f>
        <v>0</v>
      </c>
      <c r="J294" s="396"/>
      <c r="K294" s="187">
        <f>SUM(K254:K293)</f>
        <v>0</v>
      </c>
      <c r="L294" s="162"/>
      <c r="M294" s="186">
        <f>SUM(M254:M293)</f>
        <v>0</v>
      </c>
      <c r="N294" s="162"/>
      <c r="O294" s="71">
        <f t="shared" si="105"/>
        <v>0</v>
      </c>
      <c r="P294" s="164"/>
      <c r="Q294" s="185">
        <f>SUM(Q254:Q293)</f>
        <v>0</v>
      </c>
      <c r="R294" s="185">
        <f>SUM(R254:R293)</f>
        <v>0</v>
      </c>
      <c r="S294" s="269"/>
      <c r="T294" s="185">
        <f>SUM(T254:T293)</f>
        <v>0</v>
      </c>
      <c r="U294" s="339"/>
      <c r="V294" s="356">
        <f>SUM(V254:V293)</f>
        <v>0</v>
      </c>
      <c r="W294" s="347"/>
      <c r="X294" s="72">
        <f>SUM(X254:X293)</f>
        <v>0</v>
      </c>
      <c r="Y294" s="351"/>
      <c r="Z294" s="72">
        <f>SUM(Z254:Z293)</f>
        <v>0</v>
      </c>
      <c r="AA294" s="269"/>
      <c r="AB294" s="188">
        <f>SUM(AB254:AB293)</f>
        <v>0</v>
      </c>
      <c r="AC294" s="188">
        <f>SUM(AC254:AC293)</f>
        <v>0</v>
      </c>
      <c r="AD294" s="51"/>
      <c r="AE294" s="185">
        <f>SUM(AE254:AE293)</f>
        <v>0</v>
      </c>
      <c r="AF294" s="339"/>
      <c r="AG294" s="356">
        <f>SUM(AG254:AG293)</f>
        <v>0</v>
      </c>
      <c r="AH294" s="347"/>
      <c r="AI294" s="356">
        <f t="shared" ref="AI294:AK294" si="109">SUM(AI254:AI293)</f>
        <v>0</v>
      </c>
      <c r="AJ294" s="351"/>
      <c r="AK294" s="388">
        <f t="shared" si="109"/>
        <v>0</v>
      </c>
    </row>
    <row r="295" spans="1:37" s="4" customFormat="1" ht="6.5" customHeight="1" x14ac:dyDescent="0.35">
      <c r="A295" s="328"/>
      <c r="B295" s="172"/>
      <c r="C295" s="190"/>
      <c r="D295" s="157"/>
      <c r="E295" s="190"/>
      <c r="F295" s="153"/>
      <c r="G295" s="174"/>
      <c r="H295" s="416"/>
      <c r="I295" s="191"/>
      <c r="J295" s="396"/>
      <c r="K295" s="191"/>
      <c r="L295" s="156"/>
      <c r="M295" s="190"/>
      <c r="N295" s="146"/>
      <c r="O295" s="192"/>
      <c r="P295" s="149"/>
      <c r="Q295" s="189"/>
      <c r="R295" s="189"/>
      <c r="S295" s="270"/>
      <c r="T295" s="189"/>
      <c r="U295" s="339"/>
      <c r="V295" s="354"/>
      <c r="W295" s="347"/>
      <c r="X295" s="354"/>
      <c r="Y295" s="351"/>
      <c r="Z295" s="354"/>
      <c r="AA295" s="270"/>
      <c r="AB295" s="193"/>
      <c r="AC295" s="193"/>
      <c r="AD295" s="8"/>
      <c r="AE295" s="189"/>
      <c r="AF295" s="339"/>
      <c r="AG295" s="354"/>
      <c r="AH295" s="347"/>
      <c r="AI295" s="354"/>
      <c r="AJ295" s="351"/>
      <c r="AK295" s="389"/>
    </row>
    <row r="296" spans="1:37" s="41" customFormat="1" ht="15.5" x14ac:dyDescent="0.35">
      <c r="A296" s="329" t="s">
        <v>45</v>
      </c>
      <c r="B296" s="195"/>
      <c r="C296" s="197">
        <f>C84+C96+C108+C120+C132+C144+C156+C168+C180+C192+C204+C216+C228+C240+C252+C294</f>
        <v>0</v>
      </c>
      <c r="D296" s="157"/>
      <c r="E296" s="197">
        <f>E84+E96+E108+E120+E132+E144+E156+E168+E180+E192+E204+E216+E228+E240+E252+E294</f>
        <v>0</v>
      </c>
      <c r="F296" s="153"/>
      <c r="G296" s="334">
        <f>G84+G96+G108+G120+G132+G144+G156+G168+G180+G192+G204+G216+G228+G240+G252+G294</f>
        <v>0</v>
      </c>
      <c r="H296" s="416"/>
      <c r="I296" s="198">
        <f t="shared" ref="I296" si="110">I84+I96+I108+I120+I132+I144+I156+I168+I180+I192+I204+I216+I228+I240+I252+I294</f>
        <v>0</v>
      </c>
      <c r="J296" s="396"/>
      <c r="K296" s="198">
        <f>K84+K96+K108+K120+K132+K144+K156+K168+K180+K192+K204+K216+K228+K240+K252+K294</f>
        <v>0</v>
      </c>
      <c r="L296" s="199"/>
      <c r="M296" s="197">
        <f>M84+M96+M108+M120+M132+M144+M156+M168+M180+M192+M204+M216+M228+M240+M252+M294</f>
        <v>0</v>
      </c>
      <c r="N296" s="200"/>
      <c r="O296" s="201">
        <f>IFERROR(E296/C296,0)</f>
        <v>0</v>
      </c>
      <c r="P296" s="202"/>
      <c r="Q296" s="196">
        <f>Q84+Q96+Q108+Q120+Q132+Q144+Q156+Q168+Q180+Q192+Q204+Q216+Q228+Q240+Q252+Q294</f>
        <v>0</v>
      </c>
      <c r="R296" s="196">
        <f>R84+R96+R108+R120+R132+R144+R156+R168+R180+R192+R204+R216+R228+R240+R252+R294</f>
        <v>0</v>
      </c>
      <c r="S296" s="271"/>
      <c r="T296" s="196">
        <f>T84+T96+T108+T120+T132+T144+T156+T168+T180+T192+T204+T216+T228+T240+T252+T294</f>
        <v>0</v>
      </c>
      <c r="U296" s="355"/>
      <c r="V296" s="197">
        <f>V294+V252+V240+V228+V216+V204+V192+V180+V168+V156+V144+V132+V120+V108+V96+V84</f>
        <v>0</v>
      </c>
      <c r="W296" s="347"/>
      <c r="X296" s="197">
        <f t="shared" ref="X296:Z296" si="111">X294+X252+X240+X228+X216+X204+X192+X180+X168+X156+X144+X132+X120+X108+X96+X84</f>
        <v>0</v>
      </c>
      <c r="Y296" s="351"/>
      <c r="Z296" s="197">
        <f t="shared" si="111"/>
        <v>0</v>
      </c>
      <c r="AA296" s="271"/>
      <c r="AB296" s="203">
        <f>AB84+AB96+AB108+AB120+AB132+AB144+AB156+AB168+AB180+AB192+AB204+AB216+AB228+AB240+AB252+AB294</f>
        <v>0</v>
      </c>
      <c r="AC296" s="203">
        <f>AC84+AC96+AC108+AC120+AC132+AC144+AC156+AC168+AC180+AC192+AC204+AC216+AC228+AC240+AC252+AC294</f>
        <v>0</v>
      </c>
      <c r="AD296" s="55"/>
      <c r="AE296" s="196">
        <f>AE84+AE96+AE108+AE120+AE132+AE144+AE156+AE168+AE180+AE192+AE204+AE216+AE228+AE240+AE252+AE294</f>
        <v>0</v>
      </c>
      <c r="AF296" s="355"/>
      <c r="AG296" s="197">
        <f>AG294+AG252+AG240+AG228+AG216+AG204+AG192+AG180+AG168+AG156+AG144+AG132+AG120+AG108+AG96+AG84</f>
        <v>0</v>
      </c>
      <c r="AH296" s="347"/>
      <c r="AI296" s="197">
        <f t="shared" ref="AI296:AK296" si="112">AI294+AI252+AI240+AI228+AI216+AI204+AI192+AI180+AI168+AI156+AI144+AI132+AI120+AI108+AI96+AI84</f>
        <v>0</v>
      </c>
      <c r="AJ296" s="351"/>
      <c r="AK296" s="334">
        <f t="shared" si="112"/>
        <v>0</v>
      </c>
    </row>
    <row r="297" spans="1:37" s="44" customFormat="1" ht="15.5" x14ac:dyDescent="0.35">
      <c r="A297" s="204"/>
      <c r="B297" s="142"/>
      <c r="C297" s="20">
        <f>C296*A297</f>
        <v>0</v>
      </c>
      <c r="D297" s="157"/>
      <c r="E297" s="20">
        <f>A297*E296</f>
        <v>0</v>
      </c>
      <c r="F297" s="153"/>
      <c r="G297" s="332">
        <f>A297*G296</f>
        <v>0</v>
      </c>
      <c r="H297" s="416"/>
      <c r="I297" s="184">
        <f>I296*A297</f>
        <v>0</v>
      </c>
      <c r="J297" s="396"/>
      <c r="K297" s="184">
        <f>A297*K296</f>
        <v>0</v>
      </c>
      <c r="L297" s="156"/>
      <c r="M297" s="70">
        <f>A297*M296</f>
        <v>0</v>
      </c>
      <c r="N297" s="156"/>
      <c r="O297" s="176"/>
      <c r="P297" s="141"/>
      <c r="Q297" s="27">
        <f>A297*Q296</f>
        <v>0</v>
      </c>
      <c r="R297" s="27">
        <f>A297*R296</f>
        <v>0</v>
      </c>
      <c r="S297" s="266"/>
      <c r="T297" s="343">
        <f>A297*T296</f>
        <v>0</v>
      </c>
      <c r="U297" s="339"/>
      <c r="V297" s="20">
        <f>A297*V296</f>
        <v>0</v>
      </c>
      <c r="W297" s="347"/>
      <c r="X297" s="362">
        <f>A297*X296</f>
        <v>0</v>
      </c>
      <c r="Y297" s="351"/>
      <c r="Z297" s="362">
        <f>A297*Z296</f>
        <v>0</v>
      </c>
      <c r="AA297" s="266"/>
      <c r="AB297" s="111">
        <f>A297*AB296</f>
        <v>0</v>
      </c>
      <c r="AC297" s="111">
        <f>A297*AC296</f>
        <v>0</v>
      </c>
      <c r="AD297" s="43"/>
      <c r="AE297" s="343">
        <f>A297*AE296</f>
        <v>0</v>
      </c>
      <c r="AF297" s="339"/>
      <c r="AG297" s="20">
        <f>A297*AG296</f>
        <v>0</v>
      </c>
      <c r="AH297" s="347"/>
      <c r="AI297" s="20">
        <f>A297*AI296</f>
        <v>0</v>
      </c>
      <c r="AJ297" s="351"/>
      <c r="AK297" s="332">
        <f>A297*AK296</f>
        <v>0</v>
      </c>
    </row>
    <row r="298" spans="1:37" s="45" customFormat="1" ht="18.5" x14ac:dyDescent="0.45">
      <c r="A298" s="103" t="s">
        <v>16</v>
      </c>
      <c r="B298" s="205"/>
      <c r="C298" s="48">
        <f>SUM(C296:C297)</f>
        <v>0</v>
      </c>
      <c r="D298" s="157"/>
      <c r="E298" s="48">
        <f t="shared" ref="E298:K298" si="113">SUM(E296:E297)</f>
        <v>0</v>
      </c>
      <c r="F298" s="153"/>
      <c r="G298" s="335">
        <f t="shared" ref="G298" si="114">SUM(G296:G297)</f>
        <v>0</v>
      </c>
      <c r="H298" s="416"/>
      <c r="I298" s="134">
        <f t="shared" ref="I298" si="115">SUM(I296:I297)</f>
        <v>0</v>
      </c>
      <c r="J298" s="396"/>
      <c r="K298" s="134">
        <f t="shared" si="113"/>
        <v>0</v>
      </c>
      <c r="L298" s="206"/>
      <c r="M298" s="48">
        <f t="shared" ref="M298" si="116">SUM(M296:M297)</f>
        <v>0</v>
      </c>
      <c r="N298" s="207"/>
      <c r="O298" s="176"/>
      <c r="P298" s="208"/>
      <c r="Q298" s="47">
        <f>SUM(Q296:Q297)</f>
        <v>0</v>
      </c>
      <c r="R298" s="47">
        <f>SUM(R296:R297)</f>
        <v>0</v>
      </c>
      <c r="S298" s="272"/>
      <c r="T298" s="47">
        <f>SUM(T296:T297)</f>
        <v>0</v>
      </c>
      <c r="U298" s="347"/>
      <c r="V298" s="48">
        <f>SUM(V296:V297)</f>
        <v>0</v>
      </c>
      <c r="W298" s="347"/>
      <c r="X298" s="48">
        <f>SUM(X296:X297)</f>
        <v>0</v>
      </c>
      <c r="Y298" s="351"/>
      <c r="Z298" s="48">
        <f>SUM(Z296:Z297)</f>
        <v>0</v>
      </c>
      <c r="AA298" s="272"/>
      <c r="AB298" s="113">
        <f>SUM(AB296:AB297)</f>
        <v>0</v>
      </c>
      <c r="AC298" s="113">
        <f>SUM(AC296:AC297)</f>
        <v>0</v>
      </c>
      <c r="AD298" s="49"/>
      <c r="AE298" s="47">
        <f>SUM(AE296:AE297)</f>
        <v>0</v>
      </c>
      <c r="AF298" s="347"/>
      <c r="AG298" s="48">
        <f>SUM(AG296:AG297)</f>
        <v>0</v>
      </c>
      <c r="AH298" s="347"/>
      <c r="AI298" s="48">
        <f t="shared" ref="AI298:AK298" si="117">SUM(AI296:AI297)</f>
        <v>0</v>
      </c>
      <c r="AJ298" s="351"/>
      <c r="AK298" s="335">
        <f t="shared" si="117"/>
        <v>0</v>
      </c>
    </row>
    <row r="299" spans="1:37" s="24" customFormat="1" ht="7" customHeight="1" x14ac:dyDescent="0.45">
      <c r="A299" s="209"/>
      <c r="B299" s="210"/>
      <c r="C299" s="212"/>
      <c r="D299" s="157"/>
      <c r="E299" s="212"/>
      <c r="F299" s="153"/>
      <c r="G299" s="214"/>
      <c r="H299" s="416"/>
      <c r="I299" s="213"/>
      <c r="J299" s="396"/>
      <c r="K299" s="213"/>
      <c r="L299" s="200"/>
      <c r="M299" s="212"/>
      <c r="N299" s="200"/>
      <c r="O299" s="214"/>
      <c r="P299" s="208"/>
      <c r="Q299" s="211"/>
      <c r="R299" s="211"/>
      <c r="S299" s="273"/>
      <c r="T299" s="211"/>
      <c r="U299" s="347"/>
      <c r="V299" s="212"/>
      <c r="W299" s="347"/>
      <c r="X299" s="212"/>
      <c r="Y299" s="351"/>
      <c r="Z299" s="212"/>
      <c r="AA299" s="273"/>
      <c r="AB299" s="215"/>
      <c r="AC299" s="215"/>
      <c r="AD299" s="49"/>
      <c r="AE299" s="211"/>
      <c r="AF299" s="347"/>
      <c r="AG299" s="212"/>
      <c r="AH299" s="347"/>
      <c r="AI299" s="212"/>
      <c r="AJ299" s="351"/>
      <c r="AK299" s="214"/>
    </row>
    <row r="300" spans="1:37" s="45" customFormat="1" ht="19" thickBot="1" x14ac:dyDescent="0.5">
      <c r="A300" s="382" t="s">
        <v>5</v>
      </c>
      <c r="B300" s="205"/>
      <c r="C300" s="383">
        <f>SUM(C64-C298)</f>
        <v>0</v>
      </c>
      <c r="D300" s="157"/>
      <c r="E300" s="383">
        <f>E64-E298</f>
        <v>0</v>
      </c>
      <c r="F300" s="153"/>
      <c r="G300" s="384">
        <f>G64-G298</f>
        <v>0</v>
      </c>
      <c r="H300" s="416"/>
      <c r="I300" s="385">
        <f t="shared" ref="I300" si="118">I64-I298</f>
        <v>0</v>
      </c>
      <c r="J300" s="396"/>
      <c r="K300" s="385">
        <f>K64-K298</f>
        <v>0</v>
      </c>
      <c r="L300" s="207"/>
      <c r="M300" s="383">
        <f>M64-M298</f>
        <v>0</v>
      </c>
      <c r="N300" s="207"/>
      <c r="O300" s="386"/>
      <c r="P300" s="208"/>
      <c r="Q300" s="47">
        <f>Q64-Q298</f>
        <v>0</v>
      </c>
      <c r="R300" s="47">
        <f>R64-R298</f>
        <v>0</v>
      </c>
      <c r="S300" s="272"/>
      <c r="T300" s="47">
        <f>T64-T298</f>
        <v>0</v>
      </c>
      <c r="U300" s="347"/>
      <c r="V300" s="48">
        <f t="shared" ref="V300:Z300" si="119">V64-V298</f>
        <v>0</v>
      </c>
      <c r="W300" s="347"/>
      <c r="X300" s="48">
        <f t="shared" si="119"/>
        <v>0</v>
      </c>
      <c r="Y300" s="353"/>
      <c r="Z300" s="48">
        <f t="shared" si="119"/>
        <v>0</v>
      </c>
      <c r="AA300" s="272"/>
      <c r="AB300" s="113">
        <f>AB64-AB298</f>
        <v>0</v>
      </c>
      <c r="AC300" s="113">
        <f>AC64-AC298</f>
        <v>0</v>
      </c>
      <c r="AD300" s="49"/>
      <c r="AE300" s="47">
        <f>AE64-AE298</f>
        <v>0</v>
      </c>
      <c r="AF300" s="347"/>
      <c r="AG300" s="48">
        <f>AG64-AG298</f>
        <v>0</v>
      </c>
      <c r="AH300" s="347"/>
      <c r="AI300" s="48">
        <f>AI64-AI298</f>
        <v>0</v>
      </c>
      <c r="AJ300" s="351"/>
      <c r="AK300" s="335">
        <f>AK64-AK298</f>
        <v>0</v>
      </c>
    </row>
    <row r="301" spans="1:37" s="23" customFormat="1" ht="6.5" customHeight="1" thickBot="1" x14ac:dyDescent="0.5">
      <c r="A301" s="251"/>
      <c r="B301" s="86"/>
      <c r="C301" s="86"/>
      <c r="D301" s="87"/>
      <c r="E301" s="86"/>
      <c r="F301" s="86"/>
      <c r="G301" s="89"/>
      <c r="H301" s="416"/>
      <c r="I301" s="405"/>
      <c r="J301" s="404"/>
      <c r="K301" s="404"/>
      <c r="L301" s="404"/>
      <c r="M301" s="404"/>
      <c r="N301" s="404"/>
      <c r="O301" s="252"/>
      <c r="P301" s="49"/>
      <c r="Q301" s="28"/>
      <c r="R301" s="28"/>
      <c r="S301" s="274"/>
      <c r="T301" s="28"/>
      <c r="U301" s="372"/>
      <c r="V301" s="31"/>
      <c r="W301" s="372"/>
      <c r="X301" s="31"/>
      <c r="Y301" s="373"/>
      <c r="Z301" s="374"/>
      <c r="AA301" s="274"/>
      <c r="AB301" s="42"/>
      <c r="AC301" s="42"/>
      <c r="AD301" s="49"/>
      <c r="AE301" s="28"/>
      <c r="AF301" s="372"/>
      <c r="AG301" s="31"/>
      <c r="AH301" s="32"/>
      <c r="AI301" s="31"/>
      <c r="AJ301" s="373"/>
      <c r="AK301" s="374"/>
    </row>
    <row r="302" spans="1:37" ht="18.5" x14ac:dyDescent="0.45">
      <c r="B302" s="26"/>
      <c r="H302" s="115"/>
      <c r="P302" s="49"/>
      <c r="AD302" s="49"/>
    </row>
    <row r="303" spans="1:37" x14ac:dyDescent="0.35">
      <c r="B303" s="26"/>
      <c r="H303" s="115"/>
    </row>
    <row r="304" spans="1:37" x14ac:dyDescent="0.35">
      <c r="B304" s="26"/>
      <c r="H304" s="115"/>
    </row>
    <row r="305" spans="2:8" x14ac:dyDescent="0.35">
      <c r="B305" s="26"/>
      <c r="H305" s="115"/>
    </row>
    <row r="306" spans="2:8" x14ac:dyDescent="0.35">
      <c r="B306" s="26"/>
      <c r="H306" s="115"/>
    </row>
    <row r="307" spans="2:8" x14ac:dyDescent="0.35">
      <c r="B307" s="26"/>
      <c r="H307" s="115"/>
    </row>
    <row r="308" spans="2:8" x14ac:dyDescent="0.35">
      <c r="B308" s="26"/>
      <c r="H308" s="115"/>
    </row>
    <row r="309" spans="2:8" x14ac:dyDescent="0.35">
      <c r="B309" s="26"/>
      <c r="H309" s="115"/>
    </row>
    <row r="310" spans="2:8" x14ac:dyDescent="0.35">
      <c r="B310" s="26"/>
      <c r="H310" s="115"/>
    </row>
    <row r="311" spans="2:8" x14ac:dyDescent="0.35">
      <c r="B311" s="26"/>
      <c r="H311" s="115"/>
    </row>
    <row r="312" spans="2:8" x14ac:dyDescent="0.35">
      <c r="B312" s="26"/>
      <c r="H312" s="115"/>
    </row>
    <row r="313" spans="2:8" x14ac:dyDescent="0.35">
      <c r="B313" s="26"/>
      <c r="H313" s="115"/>
    </row>
    <row r="314" spans="2:8" x14ac:dyDescent="0.35">
      <c r="B314" s="26"/>
      <c r="H314" s="115"/>
    </row>
    <row r="315" spans="2:8" x14ac:dyDescent="0.35">
      <c r="B315" s="26"/>
      <c r="H315" s="115"/>
    </row>
    <row r="316" spans="2:8" x14ac:dyDescent="0.35">
      <c r="B316" s="26"/>
      <c r="H316" s="115"/>
    </row>
    <row r="317" spans="2:8" x14ac:dyDescent="0.35">
      <c r="B317" s="26"/>
      <c r="H317" s="115"/>
    </row>
    <row r="318" spans="2:8" x14ac:dyDescent="0.35">
      <c r="B318" s="26"/>
      <c r="H318" s="115"/>
    </row>
    <row r="319" spans="2:8" x14ac:dyDescent="0.35">
      <c r="B319" s="26"/>
      <c r="H319" s="115"/>
    </row>
    <row r="320" spans="2:8" x14ac:dyDescent="0.35">
      <c r="B320" s="26"/>
      <c r="H320" s="115"/>
    </row>
    <row r="321" spans="2:8" x14ac:dyDescent="0.35">
      <c r="B321" s="26"/>
      <c r="H321" s="115"/>
    </row>
    <row r="322" spans="2:8" x14ac:dyDescent="0.35">
      <c r="B322" s="26"/>
      <c r="H322" s="115"/>
    </row>
    <row r="323" spans="2:8" x14ac:dyDescent="0.35">
      <c r="B323" s="26"/>
      <c r="H323" s="115"/>
    </row>
    <row r="324" spans="2:8" x14ac:dyDescent="0.35">
      <c r="B324" s="26"/>
      <c r="H324" s="115"/>
    </row>
    <row r="325" spans="2:8" x14ac:dyDescent="0.35">
      <c r="B325" s="26"/>
      <c r="H325" s="115"/>
    </row>
    <row r="326" spans="2:8" x14ac:dyDescent="0.35">
      <c r="B326" s="26"/>
    </row>
    <row r="327" spans="2:8" x14ac:dyDescent="0.35">
      <c r="B327" s="26"/>
    </row>
    <row r="328" spans="2:8" x14ac:dyDescent="0.35">
      <c r="B328" s="26"/>
    </row>
    <row r="329" spans="2:8" x14ac:dyDescent="0.35">
      <c r="B329" s="26"/>
    </row>
    <row r="330" spans="2:8" x14ac:dyDescent="0.35">
      <c r="B330" s="26"/>
    </row>
    <row r="331" spans="2:8" x14ac:dyDescent="0.35">
      <c r="B331" s="26"/>
    </row>
    <row r="332" spans="2:8" x14ac:dyDescent="0.35">
      <c r="B332" s="26"/>
    </row>
    <row r="333" spans="2:8" x14ac:dyDescent="0.35">
      <c r="B333" s="26"/>
    </row>
    <row r="334" spans="2:8" x14ac:dyDescent="0.35">
      <c r="B334" s="26"/>
    </row>
    <row r="335" spans="2:8" x14ac:dyDescent="0.35">
      <c r="B335" s="26"/>
    </row>
    <row r="336" spans="2:8" x14ac:dyDescent="0.35">
      <c r="B336" s="26"/>
    </row>
    <row r="337" spans="2:2" x14ac:dyDescent="0.35">
      <c r="B337" s="26"/>
    </row>
    <row r="338" spans="2:2" x14ac:dyDescent="0.35">
      <c r="B338" s="26"/>
    </row>
    <row r="339" spans="2:2" x14ac:dyDescent="0.35">
      <c r="B339" s="26"/>
    </row>
    <row r="340" spans="2:2" x14ac:dyDescent="0.35">
      <c r="B340" s="26"/>
    </row>
    <row r="341" spans="2:2" x14ac:dyDescent="0.35">
      <c r="B341" s="26"/>
    </row>
    <row r="342" spans="2:2" x14ac:dyDescent="0.35">
      <c r="B342" s="26"/>
    </row>
    <row r="343" spans="2:2" x14ac:dyDescent="0.35">
      <c r="B343" s="26"/>
    </row>
    <row r="344" spans="2:2" x14ac:dyDescent="0.35">
      <c r="B344" s="26"/>
    </row>
    <row r="345" spans="2:2" x14ac:dyDescent="0.35">
      <c r="B345" s="26"/>
    </row>
    <row r="346" spans="2:2" x14ac:dyDescent="0.35">
      <c r="B346" s="26"/>
    </row>
    <row r="347" spans="2:2" x14ac:dyDescent="0.35">
      <c r="B347" s="26"/>
    </row>
    <row r="348" spans="2:2" x14ac:dyDescent="0.35">
      <c r="B348" s="26"/>
    </row>
    <row r="349" spans="2:2" x14ac:dyDescent="0.35">
      <c r="B349" s="26"/>
    </row>
    <row r="350" spans="2:2" x14ac:dyDescent="0.35">
      <c r="B350" s="26"/>
    </row>
    <row r="351" spans="2:2" x14ac:dyDescent="0.35">
      <c r="B351" s="26"/>
    </row>
    <row r="352" spans="2:2" x14ac:dyDescent="0.35">
      <c r="B352" s="26"/>
    </row>
    <row r="353" spans="2:2" x14ac:dyDescent="0.35">
      <c r="B353" s="26"/>
    </row>
    <row r="354" spans="2:2" x14ac:dyDescent="0.35">
      <c r="B354" s="26"/>
    </row>
    <row r="355" spans="2:2" x14ac:dyDescent="0.35">
      <c r="B355" s="26"/>
    </row>
    <row r="356" spans="2:2" x14ac:dyDescent="0.35">
      <c r="B356" s="26"/>
    </row>
    <row r="357" spans="2:2" x14ac:dyDescent="0.35">
      <c r="B357" s="26"/>
    </row>
    <row r="358" spans="2:2" x14ac:dyDescent="0.35">
      <c r="B358" s="26"/>
    </row>
    <row r="359" spans="2:2" x14ac:dyDescent="0.35">
      <c r="B359" s="26"/>
    </row>
    <row r="360" spans="2:2" x14ac:dyDescent="0.35">
      <c r="B360" s="26"/>
    </row>
    <row r="361" spans="2:2" x14ac:dyDescent="0.35">
      <c r="B361" s="26"/>
    </row>
    <row r="362" spans="2:2" x14ac:dyDescent="0.35">
      <c r="B362" s="26"/>
    </row>
    <row r="363" spans="2:2" x14ac:dyDescent="0.35">
      <c r="B363" s="26"/>
    </row>
    <row r="364" spans="2:2" x14ac:dyDescent="0.35">
      <c r="B364" s="26"/>
    </row>
    <row r="365" spans="2:2" x14ac:dyDescent="0.35">
      <c r="B365" s="26"/>
    </row>
    <row r="366" spans="2:2" x14ac:dyDescent="0.35">
      <c r="B366" s="26"/>
    </row>
    <row r="367" spans="2:2" x14ac:dyDescent="0.35">
      <c r="B367" s="26"/>
    </row>
    <row r="368" spans="2:2" x14ac:dyDescent="0.35">
      <c r="B368" s="26"/>
    </row>
    <row r="369" spans="2:2" x14ac:dyDescent="0.35">
      <c r="B369" s="26"/>
    </row>
    <row r="370" spans="2:2" x14ac:dyDescent="0.35">
      <c r="B370" s="26"/>
    </row>
    <row r="371" spans="2:2" x14ac:dyDescent="0.35">
      <c r="B371" s="26"/>
    </row>
    <row r="372" spans="2:2" x14ac:dyDescent="0.35">
      <c r="B372" s="26"/>
    </row>
    <row r="373" spans="2:2" x14ac:dyDescent="0.35">
      <c r="B373" s="26"/>
    </row>
    <row r="374" spans="2:2" x14ac:dyDescent="0.35">
      <c r="B374" s="26"/>
    </row>
    <row r="375" spans="2:2" x14ac:dyDescent="0.35">
      <c r="B375" s="26"/>
    </row>
    <row r="376" spans="2:2" x14ac:dyDescent="0.35">
      <c r="B376" s="26"/>
    </row>
    <row r="377" spans="2:2" x14ac:dyDescent="0.35">
      <c r="B377" s="26"/>
    </row>
    <row r="378" spans="2:2" x14ac:dyDescent="0.35">
      <c r="B378" s="26"/>
    </row>
    <row r="379" spans="2:2" x14ac:dyDescent="0.35">
      <c r="B379" s="26"/>
    </row>
    <row r="380" spans="2:2" x14ac:dyDescent="0.35">
      <c r="B380" s="26"/>
    </row>
    <row r="381" spans="2:2" x14ac:dyDescent="0.35">
      <c r="B381" s="26"/>
    </row>
    <row r="382" spans="2:2" x14ac:dyDescent="0.35">
      <c r="B382" s="26"/>
    </row>
    <row r="383" spans="2:2" x14ac:dyDescent="0.35">
      <c r="B383" s="26"/>
    </row>
    <row r="384" spans="2:2" x14ac:dyDescent="0.35">
      <c r="B384" s="26"/>
    </row>
    <row r="385" spans="2:2" x14ac:dyDescent="0.35">
      <c r="B385" s="26"/>
    </row>
    <row r="386" spans="2:2" x14ac:dyDescent="0.35">
      <c r="B386" s="26"/>
    </row>
    <row r="387" spans="2:2" x14ac:dyDescent="0.35">
      <c r="B387" s="26"/>
    </row>
    <row r="388" spans="2:2" x14ac:dyDescent="0.35">
      <c r="B388" s="26"/>
    </row>
    <row r="389" spans="2:2" x14ac:dyDescent="0.35">
      <c r="B389" s="26"/>
    </row>
    <row r="390" spans="2:2" x14ac:dyDescent="0.35">
      <c r="B390" s="26"/>
    </row>
    <row r="391" spans="2:2" x14ac:dyDescent="0.35">
      <c r="B391" s="26"/>
    </row>
    <row r="392" spans="2:2" x14ac:dyDescent="0.35">
      <c r="B392" s="26"/>
    </row>
    <row r="393" spans="2:2" x14ac:dyDescent="0.35">
      <c r="B393" s="26"/>
    </row>
    <row r="394" spans="2:2" x14ac:dyDescent="0.35">
      <c r="B394" s="26"/>
    </row>
    <row r="395" spans="2:2" x14ac:dyDescent="0.35">
      <c r="B395" s="26"/>
    </row>
    <row r="396" spans="2:2" x14ac:dyDescent="0.35">
      <c r="B396" s="26"/>
    </row>
    <row r="397" spans="2:2" x14ac:dyDescent="0.35">
      <c r="B397" s="26"/>
    </row>
    <row r="398" spans="2:2" x14ac:dyDescent="0.35">
      <c r="B398" s="26"/>
    </row>
    <row r="399" spans="2:2" x14ac:dyDescent="0.35">
      <c r="B399" s="26"/>
    </row>
    <row r="400" spans="2:2" x14ac:dyDescent="0.35">
      <c r="B400" s="26"/>
    </row>
    <row r="401" spans="2:2" x14ac:dyDescent="0.35">
      <c r="B401" s="26"/>
    </row>
    <row r="402" spans="2:2" x14ac:dyDescent="0.35">
      <c r="B402" s="26"/>
    </row>
    <row r="403" spans="2:2" x14ac:dyDescent="0.35">
      <c r="B403" s="26"/>
    </row>
    <row r="404" spans="2:2" x14ac:dyDescent="0.35">
      <c r="B404" s="26"/>
    </row>
    <row r="405" spans="2:2" x14ac:dyDescent="0.35">
      <c r="B405" s="26"/>
    </row>
    <row r="406" spans="2:2" x14ac:dyDescent="0.35">
      <c r="B406" s="26"/>
    </row>
    <row r="407" spans="2:2" x14ac:dyDescent="0.35">
      <c r="B407" s="26"/>
    </row>
    <row r="408" spans="2:2" x14ac:dyDescent="0.35">
      <c r="B408" s="26"/>
    </row>
    <row r="409" spans="2:2" x14ac:dyDescent="0.35">
      <c r="B409" s="26"/>
    </row>
    <row r="410" spans="2:2" x14ac:dyDescent="0.35">
      <c r="B410" s="26"/>
    </row>
    <row r="411" spans="2:2" x14ac:dyDescent="0.35">
      <c r="B411" s="26"/>
    </row>
    <row r="412" spans="2:2" x14ac:dyDescent="0.35">
      <c r="B412" s="26"/>
    </row>
    <row r="413" spans="2:2" x14ac:dyDescent="0.35">
      <c r="B413" s="26"/>
    </row>
    <row r="414" spans="2:2" x14ac:dyDescent="0.35">
      <c r="B414" s="26"/>
    </row>
    <row r="415" spans="2:2" x14ac:dyDescent="0.35">
      <c r="B415" s="26"/>
    </row>
    <row r="416" spans="2:2" x14ac:dyDescent="0.35">
      <c r="B416" s="26"/>
    </row>
    <row r="417" spans="2:2" x14ac:dyDescent="0.35">
      <c r="B417" s="26"/>
    </row>
    <row r="418" spans="2:2" x14ac:dyDescent="0.35">
      <c r="B418" s="26"/>
    </row>
    <row r="419" spans="2:2" x14ac:dyDescent="0.35">
      <c r="B419" s="26"/>
    </row>
    <row r="420" spans="2:2" x14ac:dyDescent="0.35">
      <c r="B420" s="26"/>
    </row>
    <row r="421" spans="2:2" x14ac:dyDescent="0.35">
      <c r="B421" s="26"/>
    </row>
    <row r="422" spans="2:2" x14ac:dyDescent="0.35">
      <c r="B422" s="26"/>
    </row>
    <row r="423" spans="2:2" x14ac:dyDescent="0.35">
      <c r="B423" s="26"/>
    </row>
    <row r="424" spans="2:2" x14ac:dyDescent="0.35">
      <c r="B424" s="26"/>
    </row>
    <row r="425" spans="2:2" x14ac:dyDescent="0.35">
      <c r="B425" s="26"/>
    </row>
    <row r="426" spans="2:2" x14ac:dyDescent="0.35">
      <c r="B426" s="26"/>
    </row>
    <row r="427" spans="2:2" x14ac:dyDescent="0.35">
      <c r="B427" s="26"/>
    </row>
    <row r="428" spans="2:2" x14ac:dyDescent="0.35">
      <c r="B428" s="26"/>
    </row>
    <row r="429" spans="2:2" x14ac:dyDescent="0.35">
      <c r="B429" s="26"/>
    </row>
    <row r="430" spans="2:2" x14ac:dyDescent="0.35">
      <c r="B430" s="26"/>
    </row>
    <row r="431" spans="2:2" x14ac:dyDescent="0.35">
      <c r="B431" s="26"/>
    </row>
    <row r="432" spans="2:2" x14ac:dyDescent="0.35">
      <c r="B432" s="26"/>
    </row>
    <row r="433" spans="2:2" x14ac:dyDescent="0.35">
      <c r="B433" s="26"/>
    </row>
    <row r="434" spans="2:2" x14ac:dyDescent="0.35">
      <c r="B434" s="26"/>
    </row>
    <row r="435" spans="2:2" x14ac:dyDescent="0.35">
      <c r="B435" s="26"/>
    </row>
    <row r="436" spans="2:2" x14ac:dyDescent="0.35">
      <c r="B436" s="26"/>
    </row>
    <row r="437" spans="2:2" x14ac:dyDescent="0.35">
      <c r="B437" s="26"/>
    </row>
    <row r="438" spans="2:2" x14ac:dyDescent="0.35">
      <c r="B438" s="26"/>
    </row>
    <row r="439" spans="2:2" x14ac:dyDescent="0.35">
      <c r="B439" s="26"/>
    </row>
    <row r="440" spans="2:2" x14ac:dyDescent="0.35">
      <c r="B440" s="26"/>
    </row>
    <row r="441" spans="2:2" x14ac:dyDescent="0.35">
      <c r="B441" s="26"/>
    </row>
    <row r="442" spans="2:2" x14ac:dyDescent="0.35">
      <c r="B442" s="26"/>
    </row>
    <row r="443" spans="2:2" x14ac:dyDescent="0.35">
      <c r="B443" s="26"/>
    </row>
    <row r="444" spans="2:2" x14ac:dyDescent="0.35">
      <c r="B444" s="26"/>
    </row>
    <row r="445" spans="2:2" x14ac:dyDescent="0.35">
      <c r="B445" s="26"/>
    </row>
    <row r="446" spans="2:2" x14ac:dyDescent="0.35">
      <c r="B446" s="26"/>
    </row>
    <row r="447" spans="2:2" x14ac:dyDescent="0.35">
      <c r="B447" s="26"/>
    </row>
    <row r="448" spans="2:2" x14ac:dyDescent="0.35">
      <c r="B448" s="26"/>
    </row>
    <row r="449" spans="2:2" x14ac:dyDescent="0.35">
      <c r="B449" s="26"/>
    </row>
    <row r="450" spans="2:2" x14ac:dyDescent="0.35">
      <c r="B450" s="26"/>
    </row>
    <row r="451" spans="2:2" x14ac:dyDescent="0.35">
      <c r="B451" s="26"/>
    </row>
    <row r="452" spans="2:2" x14ac:dyDescent="0.35">
      <c r="B452" s="26"/>
    </row>
    <row r="453" spans="2:2" x14ac:dyDescent="0.35">
      <c r="B453" s="26"/>
    </row>
    <row r="454" spans="2:2" x14ac:dyDescent="0.35">
      <c r="B454" s="26"/>
    </row>
    <row r="455" spans="2:2" x14ac:dyDescent="0.35">
      <c r="B455" s="26"/>
    </row>
    <row r="456" spans="2:2" x14ac:dyDescent="0.35">
      <c r="B456" s="26"/>
    </row>
    <row r="457" spans="2:2" x14ac:dyDescent="0.35">
      <c r="B457" s="26"/>
    </row>
    <row r="458" spans="2:2" x14ac:dyDescent="0.35">
      <c r="B458" s="26"/>
    </row>
    <row r="459" spans="2:2" x14ac:dyDescent="0.35">
      <c r="B459" s="26"/>
    </row>
    <row r="460" spans="2:2" x14ac:dyDescent="0.35">
      <c r="B460" s="26"/>
    </row>
    <row r="461" spans="2:2" x14ac:dyDescent="0.35">
      <c r="B461" s="26"/>
    </row>
    <row r="462" spans="2:2" x14ac:dyDescent="0.35">
      <c r="B462" s="26"/>
    </row>
    <row r="463" spans="2:2" x14ac:dyDescent="0.35">
      <c r="B463" s="26"/>
    </row>
    <row r="464" spans="2:2" x14ac:dyDescent="0.35">
      <c r="B464" s="26"/>
    </row>
    <row r="465" spans="2:2" x14ac:dyDescent="0.35">
      <c r="B465" s="26"/>
    </row>
    <row r="466" spans="2:2" x14ac:dyDescent="0.35">
      <c r="B466" s="26"/>
    </row>
    <row r="467" spans="2:2" x14ac:dyDescent="0.35">
      <c r="B467" s="26"/>
    </row>
    <row r="468" spans="2:2" x14ac:dyDescent="0.35">
      <c r="B468" s="26"/>
    </row>
    <row r="469" spans="2:2" x14ac:dyDescent="0.35">
      <c r="B469" s="26"/>
    </row>
    <row r="470" spans="2:2" x14ac:dyDescent="0.35">
      <c r="B470" s="26"/>
    </row>
    <row r="471" spans="2:2" x14ac:dyDescent="0.35">
      <c r="B471" s="26"/>
    </row>
    <row r="472" spans="2:2" x14ac:dyDescent="0.35">
      <c r="B472" s="26"/>
    </row>
    <row r="473" spans="2:2" x14ac:dyDescent="0.35">
      <c r="B473" s="26"/>
    </row>
    <row r="474" spans="2:2" x14ac:dyDescent="0.35">
      <c r="B474" s="26"/>
    </row>
    <row r="475" spans="2:2" x14ac:dyDescent="0.35">
      <c r="B475" s="26"/>
    </row>
    <row r="476" spans="2:2" x14ac:dyDescent="0.35">
      <c r="B476" s="26"/>
    </row>
    <row r="477" spans="2:2" x14ac:dyDescent="0.35">
      <c r="B477" s="26"/>
    </row>
  </sheetData>
  <sheetProtection algorithmName="SHA-512" hashValue="qGOajmysXPCyloviE6HrLDLMleG8rGOPFt9x+hhrNv07t+zDRqvkCADxc4VhTA0zGaJCKCaPdrwERp4Bls2BVA==" saltValue="il+dvOfveCW4sxcFzBZEBA==" spinCount="100000" sheet="1" objects="1" scenarios="1" formatColumns="0" formatRows="0" selectLockedCells="1"/>
  <mergeCells count="27">
    <mergeCell ref="T4:V4"/>
    <mergeCell ref="AB11:AC11"/>
    <mergeCell ref="I11:O11"/>
    <mergeCell ref="AB8:AC8"/>
    <mergeCell ref="A69:AC69"/>
    <mergeCell ref="C9:O9"/>
    <mergeCell ref="T11:Z11"/>
    <mergeCell ref="Q8:R8"/>
    <mergeCell ref="T8:Z8"/>
    <mergeCell ref="C11:G11"/>
    <mergeCell ref="Q11:R11"/>
    <mergeCell ref="T1:V1"/>
    <mergeCell ref="A70:AC70"/>
    <mergeCell ref="AE8:AK8"/>
    <mergeCell ref="AE11:AK11"/>
    <mergeCell ref="C1:G1"/>
    <mergeCell ref="C2:G2"/>
    <mergeCell ref="C3:G3"/>
    <mergeCell ref="C4:G4"/>
    <mergeCell ref="C6:G6"/>
    <mergeCell ref="C7:G7"/>
    <mergeCell ref="I1:O1"/>
    <mergeCell ref="I2:O2"/>
    <mergeCell ref="I3:O3"/>
    <mergeCell ref="I4:O4"/>
    <mergeCell ref="I6:O6"/>
    <mergeCell ref="I7:O7"/>
  </mergeCells>
  <dataValidations count="2">
    <dataValidation type="list" allowBlank="1" showInputMessage="1" showErrorMessage="1" promptTitle="Quarter selection" prompt="Please select the appropriate quarter" sqref="P9" xr:uid="{00000000-0002-0000-0100-000000000000}">
      <formula1>"Q1 (OCTOBER 2020 - DECEMBER 2020), Q2 (JANUARY 2021 - MARCH 2021), Q3 (APRIL 2021 - JUNE 2021), Q4 (JULY 2021 - SEPTEMBER 2021)"</formula1>
    </dataValidation>
    <dataValidation type="list" allowBlank="1" showInputMessage="1" showErrorMessage="1" promptTitle="Quarter selection" prompt="Please select the appropriate quarter" sqref="C9:O9" xr:uid="{1335FB14-E3B4-49FE-8660-294D86A217DC}">
      <formula1>"Q1 (OCTOBER 2021 - DECEMBER 2021), Q2 (JANUARY 2022 - MARCH 2022), Q3 (APRIL 2022 - JUNE 2022), Q4 (JULY 2022 - SEPTEMBER 2022)"</formula1>
    </dataValidation>
  </dataValidations>
  <printOptions horizontalCentered="1"/>
  <pageMargins left="0" right="0" top="0.75" bottom="0.5" header="0.51" footer="0.05"/>
  <pageSetup scale="70" orientation="landscape" r:id="rId1"/>
  <headerFooter>
    <oddHeader>&amp;CFY 2022-2023 A-GUIDE COMBINED BUDGET</oddHeader>
    <oddFooter>&amp;C&amp;A&amp;R&amp;P of &amp;N</oddFooter>
  </headerFooter>
  <rowBreaks count="7" manualBreakCount="7">
    <brk id="71" max="16383" man="1"/>
    <brk id="96" max="28" man="1"/>
    <brk id="132" max="28" man="1"/>
    <brk id="168" max="28" man="1"/>
    <brk id="204" max="28" man="1"/>
    <brk id="240" max="28" man="1"/>
    <brk id="275" max="28" man="1"/>
  </rowBreaks>
  <colBreaks count="1" manualBreakCount="1">
    <brk id="30" max="300"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16844BE-BAFC-4F37-A7F5-03D8DBA6239B}">
          <x14:formula1>
            <xm:f>'CRA A-GUIDE FY2023'!$A$45:$A$49</xm:f>
          </x14:formula1>
          <xm:sqref>T4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CEC6E-301D-40F8-93AF-27F8C2727BEE}">
  <dimension ref="A1:Q468"/>
  <sheetViews>
    <sheetView showGridLines="0" view="pageBreakPreview" zoomScale="70" zoomScaleNormal="70" zoomScaleSheetLayoutView="70" workbookViewId="0">
      <selection activeCell="B66" sqref="B66"/>
    </sheetView>
  </sheetViews>
  <sheetFormatPr defaultColWidth="9.1796875" defaultRowHeight="14.5" x14ac:dyDescent="0.35"/>
  <cols>
    <col min="1" max="1" width="50.7265625" style="104" customWidth="1"/>
    <col min="2" max="2" width="0.81640625" style="85" customWidth="1"/>
    <col min="3" max="3" width="21.6328125" style="7" customWidth="1"/>
    <col min="4" max="4" width="1.36328125" style="7" customWidth="1"/>
    <col min="5" max="5" width="21.6328125" style="7" hidden="1" customWidth="1"/>
    <col min="6" max="6" width="1.453125" style="7" hidden="1" customWidth="1"/>
    <col min="7" max="7" width="61.26953125" style="7" customWidth="1"/>
    <col min="8" max="8" width="14.453125" style="26" customWidth="1"/>
    <col min="9" max="9" width="17.453125" style="26" customWidth="1"/>
    <col min="10" max="10" width="3.54296875" style="26" customWidth="1"/>
    <col min="11" max="16384" width="9.1796875" style="7"/>
  </cols>
  <sheetData>
    <row r="1" spans="1:10" s="2" customFormat="1" ht="20" customHeight="1" x14ac:dyDescent="0.45">
      <c r="A1" s="107" t="s">
        <v>67</v>
      </c>
      <c r="B1" s="77"/>
      <c r="C1" s="422">
        <f>BUDGET!C1</f>
        <v>0</v>
      </c>
      <c r="D1" s="453"/>
      <c r="E1" s="422">
        <f>BUDGET!C1</f>
        <v>0</v>
      </c>
      <c r="F1" s="453"/>
      <c r="G1" s="453"/>
      <c r="H1" s="453"/>
      <c r="I1" s="453"/>
      <c r="J1" s="77"/>
    </row>
    <row r="2" spans="1:10" s="2" customFormat="1" ht="8.5" customHeight="1" x14ac:dyDescent="0.35">
      <c r="A2" s="109"/>
      <c r="B2" s="77"/>
      <c r="C2" s="78"/>
      <c r="D2" s="78"/>
      <c r="E2" s="78"/>
      <c r="F2" s="78"/>
      <c r="G2" s="78"/>
      <c r="H2" s="78"/>
      <c r="I2" s="78"/>
      <c r="J2" s="77"/>
    </row>
    <row r="3" spans="1:10" s="2" customFormat="1" ht="20" customHeight="1" x14ac:dyDescent="0.45">
      <c r="A3" s="107" t="s">
        <v>65</v>
      </c>
      <c r="B3" s="77"/>
      <c r="C3" s="426">
        <f>BUDGET!C6</f>
        <v>0</v>
      </c>
      <c r="D3" s="426"/>
      <c r="E3" s="426">
        <f>BUDGET!C6</f>
        <v>0</v>
      </c>
      <c r="F3" s="390"/>
      <c r="G3" s="390"/>
      <c r="H3" s="390"/>
      <c r="I3" s="390"/>
      <c r="J3" s="77"/>
    </row>
    <row r="4" spans="1:10" s="2" customFormat="1" ht="20" hidden="1" customHeight="1" x14ac:dyDescent="0.45">
      <c r="A4" s="105"/>
      <c r="B4" s="77"/>
      <c r="C4" s="22"/>
      <c r="D4" s="22"/>
      <c r="E4" s="22"/>
      <c r="F4" s="22"/>
      <c r="G4" s="22"/>
      <c r="H4" s="22"/>
      <c r="I4" s="22"/>
      <c r="J4" s="77"/>
    </row>
    <row r="5" spans="1:10" s="9" customFormat="1" ht="20" hidden="1" customHeight="1" x14ac:dyDescent="0.45">
      <c r="A5" s="106" t="s">
        <v>18</v>
      </c>
      <c r="B5" s="78"/>
      <c r="C5" s="484" t="str">
        <f>BUDGET!C9</f>
        <v>Q1 (OCTOBER 2021 - DECEMBER 2021)</v>
      </c>
      <c r="D5" s="484"/>
      <c r="E5" s="484"/>
      <c r="F5" s="484"/>
      <c r="G5" s="484"/>
      <c r="H5" s="484"/>
      <c r="I5" s="484"/>
      <c r="J5" s="22"/>
    </row>
    <row r="6" spans="1:10" s="9" customFormat="1" ht="19" thickBot="1" x14ac:dyDescent="0.5">
      <c r="A6" s="98"/>
      <c r="B6" s="78"/>
      <c r="C6" s="448" t="s">
        <v>132</v>
      </c>
      <c r="D6" s="448"/>
      <c r="E6" s="448" t="s">
        <v>72</v>
      </c>
      <c r="F6" s="22"/>
      <c r="G6" s="81"/>
      <c r="H6" s="22"/>
      <c r="I6" s="22"/>
      <c r="J6" s="78"/>
    </row>
    <row r="7" spans="1:10" s="82" customFormat="1" ht="62.5" thickBot="1" x14ac:dyDescent="0.4">
      <c r="A7" s="365" t="s">
        <v>8</v>
      </c>
      <c r="B7" s="243"/>
      <c r="C7" s="439" t="s">
        <v>73</v>
      </c>
      <c r="D7" s="443"/>
      <c r="E7" s="446" t="s">
        <v>73</v>
      </c>
      <c r="F7" s="115"/>
      <c r="G7" s="423" t="s">
        <v>128</v>
      </c>
      <c r="H7" s="424" t="s">
        <v>129</v>
      </c>
      <c r="I7" s="425" t="s">
        <v>74</v>
      </c>
      <c r="J7" s="38"/>
    </row>
    <row r="8" spans="1:10" s="3" customFormat="1" ht="20" customHeight="1" x14ac:dyDescent="0.35">
      <c r="A8" s="244" t="str">
        <f>BUDGET!A13</f>
        <v>Fees, Tickets, Registration, etc.</v>
      </c>
      <c r="B8" s="242"/>
      <c r="C8" s="136">
        <f>BUDGET!R13</f>
        <v>0</v>
      </c>
      <c r="D8" s="220"/>
      <c r="E8" s="447">
        <f>BUDGET!Z13</f>
        <v>0</v>
      </c>
      <c r="F8" s="116"/>
      <c r="G8" s="122"/>
      <c r="H8" s="125"/>
      <c r="I8" s="119"/>
      <c r="J8" s="30"/>
    </row>
    <row r="9" spans="1:10" s="3" customFormat="1" ht="20" customHeight="1" x14ac:dyDescent="0.35">
      <c r="A9" s="245" t="str">
        <f>BUDGET!A14</f>
        <v>Corporate Grants/Contributions</v>
      </c>
      <c r="B9" s="242"/>
      <c r="C9" s="137">
        <f>BUDGET!R14</f>
        <v>0</v>
      </c>
      <c r="D9" s="220"/>
      <c r="E9" s="218">
        <f>BUDGET!Z14</f>
        <v>0</v>
      </c>
      <c r="F9" s="116"/>
      <c r="G9" s="298"/>
      <c r="H9" s="126"/>
      <c r="I9" s="120"/>
      <c r="J9" s="30"/>
    </row>
    <row r="10" spans="1:10" s="3" customFormat="1" ht="20" customHeight="1" x14ac:dyDescent="0.35">
      <c r="A10" s="245" t="str">
        <f>BUDGET!A15</f>
        <v>Individual Donations</v>
      </c>
      <c r="B10" s="242"/>
      <c r="C10" s="137">
        <f>BUDGET!R15</f>
        <v>0</v>
      </c>
      <c r="D10" s="220"/>
      <c r="E10" s="218">
        <f>BUDGET!Z15</f>
        <v>0</v>
      </c>
      <c r="F10" s="116"/>
      <c r="G10" s="298"/>
      <c r="H10" s="126"/>
      <c r="I10" s="120"/>
      <c r="J10" s="30"/>
    </row>
    <row r="11" spans="1:10" s="3" customFormat="1" ht="20" customHeight="1" x14ac:dyDescent="0.35">
      <c r="A11" s="245" t="str">
        <f>BUDGET!A16</f>
        <v>Foundation Grants</v>
      </c>
      <c r="B11" s="242"/>
      <c r="C11" s="137">
        <f>BUDGET!R16</f>
        <v>0</v>
      </c>
      <c r="D11" s="220"/>
      <c r="E11" s="218">
        <f>BUDGET!Z16</f>
        <v>0</v>
      </c>
      <c r="F11" s="116"/>
      <c r="G11" s="298"/>
      <c r="H11" s="126"/>
      <c r="I11" s="120"/>
      <c r="J11" s="30"/>
    </row>
    <row r="12" spans="1:10" s="3" customFormat="1" ht="20" customHeight="1" x14ac:dyDescent="0.35">
      <c r="A12" s="245" t="str">
        <f>BUDGET!A17</f>
        <v>Government - Federal</v>
      </c>
      <c r="B12" s="242"/>
      <c r="C12" s="137">
        <f>BUDGET!R17</f>
        <v>0</v>
      </c>
      <c r="D12" s="220"/>
      <c r="E12" s="218">
        <f>BUDGET!Z17</f>
        <v>0</v>
      </c>
      <c r="F12" s="116"/>
      <c r="G12" s="298"/>
      <c r="H12" s="126"/>
      <c r="I12" s="120"/>
      <c r="J12" s="30"/>
    </row>
    <row r="13" spans="1:10" s="3" customFormat="1" ht="20" customHeight="1" x14ac:dyDescent="0.35">
      <c r="A13" s="245" t="str">
        <f>BUDGET!A18</f>
        <v>Government- Local/County</v>
      </c>
      <c r="B13" s="242"/>
      <c r="C13" s="137">
        <f>BUDGET!R18</f>
        <v>0</v>
      </c>
      <c r="D13" s="220"/>
      <c r="E13" s="218">
        <f>BUDGET!Z18</f>
        <v>0</v>
      </c>
      <c r="F13" s="116"/>
      <c r="G13" s="298"/>
      <c r="H13" s="126"/>
      <c r="I13" s="120"/>
      <c r="J13" s="30"/>
    </row>
    <row r="14" spans="1:10" s="3" customFormat="1" ht="20" customHeight="1" x14ac:dyDescent="0.35">
      <c r="A14" s="245" t="str">
        <f>BUDGET!A19</f>
        <v>Government- State</v>
      </c>
      <c r="B14" s="242"/>
      <c r="C14" s="137">
        <f>BUDGET!R19</f>
        <v>0</v>
      </c>
      <c r="D14" s="220"/>
      <c r="E14" s="218">
        <f>BUDGET!Z19</f>
        <v>0</v>
      </c>
      <c r="F14" s="116"/>
      <c r="G14" s="298"/>
      <c r="H14" s="126"/>
      <c r="I14" s="120"/>
      <c r="J14" s="30"/>
    </row>
    <row r="15" spans="1:10" s="3" customFormat="1" ht="20" customHeight="1" x14ac:dyDescent="0.35">
      <c r="A15" s="245" t="str">
        <f>BUDGET!A20</f>
        <v>In-Kind</v>
      </c>
      <c r="B15" s="242"/>
      <c r="C15" s="137">
        <f>BUDGET!R20</f>
        <v>0</v>
      </c>
      <c r="D15" s="220"/>
      <c r="E15" s="218">
        <f>BUDGET!Z20</f>
        <v>0</v>
      </c>
      <c r="F15" s="116"/>
      <c r="G15" s="298"/>
      <c r="H15" s="126"/>
      <c r="I15" s="120"/>
      <c r="J15" s="30"/>
    </row>
    <row r="16" spans="1:10" s="3" customFormat="1" ht="20" customHeight="1" x14ac:dyDescent="0.35">
      <c r="A16" s="245" t="str">
        <f>BUDGET!A21</f>
        <v>Interest Income</v>
      </c>
      <c r="B16" s="242"/>
      <c r="C16" s="137">
        <f>BUDGET!R21</f>
        <v>0</v>
      </c>
      <c r="D16" s="220"/>
      <c r="E16" s="218">
        <f>BUDGET!Z21</f>
        <v>0</v>
      </c>
      <c r="F16" s="116"/>
      <c r="G16" s="298"/>
      <c r="H16" s="126"/>
      <c r="I16" s="120"/>
      <c r="J16" s="30"/>
    </row>
    <row r="17" spans="1:10" s="3" customFormat="1" ht="20" customHeight="1" x14ac:dyDescent="0.35">
      <c r="A17" s="245" t="str">
        <f>BUDGET!A22</f>
        <v xml:space="preserve">Membership </v>
      </c>
      <c r="B17" s="242"/>
      <c r="C17" s="137">
        <f>BUDGET!R22</f>
        <v>0</v>
      </c>
      <c r="D17" s="220"/>
      <c r="E17" s="218">
        <f>BUDGET!Z22</f>
        <v>0</v>
      </c>
      <c r="F17" s="117"/>
      <c r="G17" s="123"/>
      <c r="H17" s="126"/>
      <c r="I17" s="120"/>
      <c r="J17" s="30"/>
    </row>
    <row r="18" spans="1:10" s="311" customFormat="1" ht="20" customHeight="1" x14ac:dyDescent="0.45">
      <c r="A18" s="299" t="str">
        <f>BUDGET!A23</f>
        <v>CRA Actual or Requested</v>
      </c>
      <c r="B18" s="300"/>
      <c r="C18" s="428">
        <f>BUDGET!R23</f>
        <v>0</v>
      </c>
      <c r="D18" s="442"/>
      <c r="E18" s="218">
        <f>BUDGET!Z23</f>
        <v>0</v>
      </c>
      <c r="F18" s="340"/>
      <c r="G18" s="427"/>
      <c r="H18" s="429"/>
      <c r="I18" s="430"/>
      <c r="J18" s="310"/>
    </row>
    <row r="19" spans="1:10" s="4" customFormat="1" ht="20" customHeight="1" x14ac:dyDescent="0.35">
      <c r="A19" s="245" t="str">
        <f>BUDGET!A24</f>
        <v>Other:</v>
      </c>
      <c r="B19" s="242"/>
      <c r="C19" s="137">
        <f>BUDGET!R24</f>
        <v>0</v>
      </c>
      <c r="D19" s="220"/>
      <c r="E19" s="218">
        <f>BUDGET!Z24</f>
        <v>0</v>
      </c>
      <c r="F19" s="116"/>
      <c r="G19" s="124"/>
      <c r="H19" s="126"/>
      <c r="I19" s="120"/>
      <c r="J19" s="30"/>
    </row>
    <row r="20" spans="1:10" s="4" customFormat="1" ht="20" customHeight="1" x14ac:dyDescent="0.35">
      <c r="A20" s="245" t="str">
        <f>BUDGET!A25</f>
        <v>Other:</v>
      </c>
      <c r="B20" s="242"/>
      <c r="C20" s="137">
        <f>BUDGET!R25</f>
        <v>0</v>
      </c>
      <c r="D20" s="220"/>
      <c r="E20" s="218">
        <f>BUDGET!Z25</f>
        <v>0</v>
      </c>
      <c r="F20" s="116"/>
      <c r="G20" s="124"/>
      <c r="H20" s="126"/>
      <c r="I20" s="120"/>
      <c r="J20" s="30"/>
    </row>
    <row r="21" spans="1:10" s="4" customFormat="1" ht="20" customHeight="1" x14ac:dyDescent="0.35">
      <c r="A21" s="245" t="str">
        <f>BUDGET!A26</f>
        <v>Other:</v>
      </c>
      <c r="B21" s="242"/>
      <c r="C21" s="137">
        <f>BUDGET!R26</f>
        <v>0</v>
      </c>
      <c r="D21" s="220"/>
      <c r="E21" s="218">
        <f>BUDGET!Z26</f>
        <v>0</v>
      </c>
      <c r="F21" s="116"/>
      <c r="G21" s="124"/>
      <c r="H21" s="126"/>
      <c r="I21" s="120"/>
      <c r="J21" s="30"/>
    </row>
    <row r="22" spans="1:10" s="4" customFormat="1" ht="20" customHeight="1" x14ac:dyDescent="0.35">
      <c r="A22" s="245" t="str">
        <f>BUDGET!A27</f>
        <v>Other:</v>
      </c>
      <c r="B22" s="242"/>
      <c r="C22" s="137">
        <f>BUDGET!R27</f>
        <v>0</v>
      </c>
      <c r="D22" s="220"/>
      <c r="E22" s="218">
        <f>BUDGET!Z27</f>
        <v>0</v>
      </c>
      <c r="F22" s="116"/>
      <c r="G22" s="124"/>
      <c r="H22" s="126"/>
      <c r="I22" s="120"/>
      <c r="J22" s="30"/>
    </row>
    <row r="23" spans="1:10" s="4" customFormat="1" ht="20" customHeight="1" x14ac:dyDescent="0.35">
      <c r="A23" s="245" t="str">
        <f>BUDGET!A28</f>
        <v>Other:</v>
      </c>
      <c r="B23" s="242"/>
      <c r="C23" s="137">
        <f>BUDGET!R28</f>
        <v>0</v>
      </c>
      <c r="D23" s="220"/>
      <c r="E23" s="218">
        <f>BUDGET!Z28</f>
        <v>0</v>
      </c>
      <c r="F23" s="116"/>
      <c r="G23" s="124"/>
      <c r="H23" s="126"/>
      <c r="I23" s="120"/>
      <c r="J23" s="30"/>
    </row>
    <row r="24" spans="1:10" s="4" customFormat="1" ht="20" customHeight="1" x14ac:dyDescent="0.35">
      <c r="A24" s="245" t="str">
        <f>BUDGET!A29</f>
        <v>Other:</v>
      </c>
      <c r="B24" s="242"/>
      <c r="C24" s="137">
        <f>BUDGET!R29</f>
        <v>0</v>
      </c>
      <c r="D24" s="220"/>
      <c r="E24" s="218">
        <f>BUDGET!Z29</f>
        <v>0</v>
      </c>
      <c r="F24" s="116"/>
      <c r="G24" s="124"/>
      <c r="H24" s="126"/>
      <c r="I24" s="120"/>
      <c r="J24" s="30"/>
    </row>
    <row r="25" spans="1:10" s="4" customFormat="1" ht="20" customHeight="1" x14ac:dyDescent="0.35">
      <c r="A25" s="245" t="str">
        <f>BUDGET!A30</f>
        <v>Other:</v>
      </c>
      <c r="B25" s="242"/>
      <c r="C25" s="137">
        <f>BUDGET!R30</f>
        <v>0</v>
      </c>
      <c r="D25" s="220"/>
      <c r="E25" s="218">
        <f>BUDGET!Z30</f>
        <v>0</v>
      </c>
      <c r="F25" s="116"/>
      <c r="G25" s="124"/>
      <c r="H25" s="126"/>
      <c r="I25" s="120"/>
      <c r="J25" s="30"/>
    </row>
    <row r="26" spans="1:10" s="4" customFormat="1" ht="20" customHeight="1" x14ac:dyDescent="0.35">
      <c r="A26" s="245" t="str">
        <f>BUDGET!A31</f>
        <v>Other:</v>
      </c>
      <c r="B26" s="242"/>
      <c r="C26" s="137">
        <f>BUDGET!R31</f>
        <v>0</v>
      </c>
      <c r="D26" s="220"/>
      <c r="E26" s="218">
        <f>BUDGET!Z31</f>
        <v>0</v>
      </c>
      <c r="F26" s="116"/>
      <c r="G26" s="124"/>
      <c r="H26" s="126"/>
      <c r="I26" s="120"/>
      <c r="J26" s="30"/>
    </row>
    <row r="27" spans="1:10" s="4" customFormat="1" ht="20" customHeight="1" x14ac:dyDescent="0.35">
      <c r="A27" s="245" t="str">
        <f>BUDGET!A32</f>
        <v>Other:</v>
      </c>
      <c r="B27" s="242"/>
      <c r="C27" s="137">
        <f>BUDGET!R32</f>
        <v>0</v>
      </c>
      <c r="D27" s="220"/>
      <c r="E27" s="218">
        <f>BUDGET!Z32</f>
        <v>0</v>
      </c>
      <c r="F27" s="116"/>
      <c r="G27" s="124"/>
      <c r="H27" s="126"/>
      <c r="I27" s="120"/>
      <c r="J27" s="30"/>
    </row>
    <row r="28" spans="1:10" s="4" customFormat="1" ht="20" customHeight="1" x14ac:dyDescent="0.35">
      <c r="A28" s="245" t="str">
        <f>BUDGET!A33</f>
        <v>Other:</v>
      </c>
      <c r="B28" s="242"/>
      <c r="C28" s="137">
        <f>BUDGET!R33</f>
        <v>0</v>
      </c>
      <c r="D28" s="220"/>
      <c r="E28" s="218">
        <f>BUDGET!Z33</f>
        <v>0</v>
      </c>
      <c r="F28" s="116"/>
      <c r="G28" s="124"/>
      <c r="H28" s="126"/>
      <c r="I28" s="120"/>
      <c r="J28" s="30"/>
    </row>
    <row r="29" spans="1:10" s="4" customFormat="1" ht="20" customHeight="1" x14ac:dyDescent="0.35">
      <c r="A29" s="245" t="str">
        <f>BUDGET!A34</f>
        <v>Other:</v>
      </c>
      <c r="B29" s="242"/>
      <c r="C29" s="137">
        <f>BUDGET!R34</f>
        <v>0</v>
      </c>
      <c r="D29" s="220"/>
      <c r="E29" s="218">
        <f>BUDGET!Z34</f>
        <v>0</v>
      </c>
      <c r="F29" s="116"/>
      <c r="G29" s="124"/>
      <c r="H29" s="126"/>
      <c r="I29" s="120"/>
      <c r="J29" s="30"/>
    </row>
    <row r="30" spans="1:10" s="4" customFormat="1" ht="20" customHeight="1" x14ac:dyDescent="0.35">
      <c r="A30" s="245" t="str">
        <f>BUDGET!A35</f>
        <v>Other:</v>
      </c>
      <c r="B30" s="242"/>
      <c r="C30" s="137">
        <f>BUDGET!R35</f>
        <v>0</v>
      </c>
      <c r="D30" s="220"/>
      <c r="E30" s="218">
        <f>BUDGET!Z35</f>
        <v>0</v>
      </c>
      <c r="F30" s="116"/>
      <c r="G30" s="124"/>
      <c r="H30" s="126"/>
      <c r="I30" s="120"/>
      <c r="J30" s="30"/>
    </row>
    <row r="31" spans="1:10" s="4" customFormat="1" ht="20" customHeight="1" x14ac:dyDescent="0.35">
      <c r="A31" s="245" t="str">
        <f>BUDGET!A36</f>
        <v>Other:</v>
      </c>
      <c r="B31" s="242"/>
      <c r="C31" s="137">
        <f>BUDGET!R36</f>
        <v>0</v>
      </c>
      <c r="D31" s="220"/>
      <c r="E31" s="218">
        <f>BUDGET!Z36</f>
        <v>0</v>
      </c>
      <c r="F31" s="116"/>
      <c r="G31" s="124"/>
      <c r="H31" s="126"/>
      <c r="I31" s="120"/>
      <c r="J31" s="30"/>
    </row>
    <row r="32" spans="1:10" s="4" customFormat="1" ht="20" customHeight="1" x14ac:dyDescent="0.35">
      <c r="A32" s="245" t="str">
        <f>BUDGET!A37</f>
        <v>Other:</v>
      </c>
      <c r="B32" s="242"/>
      <c r="C32" s="137">
        <f>BUDGET!R37</f>
        <v>0</v>
      </c>
      <c r="D32" s="220"/>
      <c r="E32" s="218">
        <f>BUDGET!Z37</f>
        <v>0</v>
      </c>
      <c r="F32" s="116"/>
      <c r="G32" s="124"/>
      <c r="H32" s="126"/>
      <c r="I32" s="120"/>
      <c r="J32" s="30"/>
    </row>
    <row r="33" spans="1:10" s="4" customFormat="1" ht="20" customHeight="1" x14ac:dyDescent="0.35">
      <c r="A33" s="245" t="str">
        <f>BUDGET!A38</f>
        <v>Other:</v>
      </c>
      <c r="B33" s="242"/>
      <c r="C33" s="137">
        <f>BUDGET!R38</f>
        <v>0</v>
      </c>
      <c r="D33" s="220"/>
      <c r="E33" s="218">
        <f>BUDGET!Z38</f>
        <v>0</v>
      </c>
      <c r="F33" s="116"/>
      <c r="G33" s="124"/>
      <c r="H33" s="126"/>
      <c r="I33" s="120"/>
      <c r="J33" s="30"/>
    </row>
    <row r="34" spans="1:10" s="4" customFormat="1" ht="20" customHeight="1" x14ac:dyDescent="0.35">
      <c r="A34" s="245" t="str">
        <f>BUDGET!A39</f>
        <v>Other:</v>
      </c>
      <c r="B34" s="242"/>
      <c r="C34" s="137">
        <f>BUDGET!R39</f>
        <v>0</v>
      </c>
      <c r="D34" s="220"/>
      <c r="E34" s="218">
        <f>BUDGET!Z39</f>
        <v>0</v>
      </c>
      <c r="F34" s="116"/>
      <c r="G34" s="124"/>
      <c r="H34" s="126"/>
      <c r="I34" s="120"/>
      <c r="J34" s="30"/>
    </row>
    <row r="35" spans="1:10" s="4" customFormat="1" ht="20" customHeight="1" x14ac:dyDescent="0.35">
      <c r="A35" s="245" t="str">
        <f>BUDGET!A40</f>
        <v>Other:</v>
      </c>
      <c r="B35" s="242"/>
      <c r="C35" s="137">
        <f>BUDGET!R40</f>
        <v>0</v>
      </c>
      <c r="D35" s="220"/>
      <c r="E35" s="218">
        <f>BUDGET!Z40</f>
        <v>0</v>
      </c>
      <c r="F35" s="116"/>
      <c r="G35" s="124"/>
      <c r="H35" s="126"/>
      <c r="I35" s="120"/>
      <c r="J35" s="30"/>
    </row>
    <row r="36" spans="1:10" s="4" customFormat="1" ht="20" customHeight="1" x14ac:dyDescent="0.35">
      <c r="A36" s="245" t="str">
        <f>BUDGET!A41</f>
        <v>Other:</v>
      </c>
      <c r="B36" s="242"/>
      <c r="C36" s="137">
        <f>BUDGET!R41</f>
        <v>0</v>
      </c>
      <c r="D36" s="220"/>
      <c r="E36" s="218">
        <f>BUDGET!Z41</f>
        <v>0</v>
      </c>
      <c r="F36" s="116"/>
      <c r="G36" s="124"/>
      <c r="H36" s="126"/>
      <c r="I36" s="120"/>
      <c r="J36" s="30"/>
    </row>
    <row r="37" spans="1:10" s="4" customFormat="1" ht="20" customHeight="1" x14ac:dyDescent="0.35">
      <c r="A37" s="245" t="str">
        <f>BUDGET!A42</f>
        <v>Other:</v>
      </c>
      <c r="B37" s="242"/>
      <c r="C37" s="137">
        <f>BUDGET!R42</f>
        <v>0</v>
      </c>
      <c r="D37" s="220"/>
      <c r="E37" s="218">
        <f>BUDGET!Z42</f>
        <v>0</v>
      </c>
      <c r="F37" s="116"/>
      <c r="G37" s="124"/>
      <c r="H37" s="126"/>
      <c r="I37" s="120"/>
      <c r="J37" s="30"/>
    </row>
    <row r="38" spans="1:10" s="4" customFormat="1" ht="20" customHeight="1" x14ac:dyDescent="0.35">
      <c r="A38" s="245" t="str">
        <f>BUDGET!A43</f>
        <v>Other:</v>
      </c>
      <c r="B38" s="242"/>
      <c r="C38" s="137">
        <f>BUDGET!R43</f>
        <v>0</v>
      </c>
      <c r="D38" s="220"/>
      <c r="E38" s="218">
        <f>BUDGET!Z43</f>
        <v>0</v>
      </c>
      <c r="F38" s="116"/>
      <c r="G38" s="124"/>
      <c r="H38" s="126"/>
      <c r="I38" s="120"/>
      <c r="J38" s="30"/>
    </row>
    <row r="39" spans="1:10" s="4" customFormat="1" ht="20" customHeight="1" x14ac:dyDescent="0.35">
      <c r="A39" s="245" t="str">
        <f>BUDGET!A44</f>
        <v>Other:</v>
      </c>
      <c r="B39" s="242"/>
      <c r="C39" s="137">
        <f>BUDGET!R44</f>
        <v>0</v>
      </c>
      <c r="D39" s="220"/>
      <c r="E39" s="218">
        <f>BUDGET!Z44</f>
        <v>0</v>
      </c>
      <c r="F39" s="116"/>
      <c r="G39" s="124"/>
      <c r="H39" s="126"/>
      <c r="I39" s="120"/>
      <c r="J39" s="30"/>
    </row>
    <row r="40" spans="1:10" s="4" customFormat="1" ht="20" customHeight="1" x14ac:dyDescent="0.35">
      <c r="A40" s="245" t="str">
        <f>BUDGET!A45</f>
        <v>Other:</v>
      </c>
      <c r="B40" s="242"/>
      <c r="C40" s="137">
        <f>BUDGET!R45</f>
        <v>0</v>
      </c>
      <c r="D40" s="220"/>
      <c r="E40" s="218">
        <f>BUDGET!Z45</f>
        <v>0</v>
      </c>
      <c r="F40" s="116"/>
      <c r="G40" s="124"/>
      <c r="H40" s="126"/>
      <c r="I40" s="120"/>
      <c r="J40" s="30"/>
    </row>
    <row r="41" spans="1:10" s="4" customFormat="1" ht="20" customHeight="1" x14ac:dyDescent="0.35">
      <c r="A41" s="245" t="str">
        <f>BUDGET!A46</f>
        <v>Other:</v>
      </c>
      <c r="B41" s="242"/>
      <c r="C41" s="137">
        <f>BUDGET!R46</f>
        <v>0</v>
      </c>
      <c r="D41" s="220"/>
      <c r="E41" s="218">
        <f>BUDGET!Z46</f>
        <v>0</v>
      </c>
      <c r="F41" s="116"/>
      <c r="G41" s="124"/>
      <c r="H41" s="126"/>
      <c r="I41" s="120"/>
      <c r="J41" s="30"/>
    </row>
    <row r="42" spans="1:10" s="4" customFormat="1" ht="20" customHeight="1" x14ac:dyDescent="0.35">
      <c r="A42" s="245" t="str">
        <f>BUDGET!A47</f>
        <v>Other:</v>
      </c>
      <c r="B42" s="242"/>
      <c r="C42" s="137">
        <f>BUDGET!R47</f>
        <v>0</v>
      </c>
      <c r="D42" s="220"/>
      <c r="E42" s="218">
        <f>BUDGET!Z47</f>
        <v>0</v>
      </c>
      <c r="F42" s="116"/>
      <c r="G42" s="124"/>
      <c r="H42" s="126"/>
      <c r="I42" s="120"/>
      <c r="J42" s="30"/>
    </row>
    <row r="43" spans="1:10" s="4" customFormat="1" ht="20" customHeight="1" x14ac:dyDescent="0.35">
      <c r="A43" s="245" t="str">
        <f>BUDGET!A48</f>
        <v>Other:</v>
      </c>
      <c r="B43" s="242"/>
      <c r="C43" s="137">
        <f>BUDGET!R48</f>
        <v>0</v>
      </c>
      <c r="D43" s="220"/>
      <c r="E43" s="218">
        <f>BUDGET!Z48</f>
        <v>0</v>
      </c>
      <c r="F43" s="116"/>
      <c r="G43" s="124"/>
      <c r="H43" s="126"/>
      <c r="I43" s="120"/>
      <c r="J43" s="30"/>
    </row>
    <row r="44" spans="1:10" s="4" customFormat="1" ht="20" customHeight="1" x14ac:dyDescent="0.35">
      <c r="A44" s="245" t="str">
        <f>BUDGET!A49</f>
        <v>Other:</v>
      </c>
      <c r="B44" s="242"/>
      <c r="C44" s="137">
        <f>BUDGET!R49</f>
        <v>0</v>
      </c>
      <c r="D44" s="220"/>
      <c r="E44" s="218">
        <f>BUDGET!Z49</f>
        <v>0</v>
      </c>
      <c r="F44" s="116"/>
      <c r="G44" s="124"/>
      <c r="H44" s="126"/>
      <c r="I44" s="120"/>
      <c r="J44" s="30"/>
    </row>
    <row r="45" spans="1:10" s="4" customFormat="1" ht="20" customHeight="1" x14ac:dyDescent="0.35">
      <c r="A45" s="245" t="str">
        <f>BUDGET!A50</f>
        <v>Other:</v>
      </c>
      <c r="B45" s="242"/>
      <c r="C45" s="137">
        <f>BUDGET!R50</f>
        <v>0</v>
      </c>
      <c r="D45" s="220"/>
      <c r="E45" s="218">
        <f>BUDGET!Z50</f>
        <v>0</v>
      </c>
      <c r="F45" s="116"/>
      <c r="G45" s="124"/>
      <c r="H45" s="126"/>
      <c r="I45" s="120"/>
      <c r="J45" s="30"/>
    </row>
    <row r="46" spans="1:10" s="4" customFormat="1" ht="20" customHeight="1" x14ac:dyDescent="0.35">
      <c r="A46" s="245" t="str">
        <f>BUDGET!A51</f>
        <v>Other:</v>
      </c>
      <c r="B46" s="242"/>
      <c r="C46" s="137">
        <f>BUDGET!R51</f>
        <v>0</v>
      </c>
      <c r="D46" s="220"/>
      <c r="E46" s="218">
        <f>BUDGET!Z51</f>
        <v>0</v>
      </c>
      <c r="F46" s="116"/>
      <c r="G46" s="124"/>
      <c r="H46" s="126"/>
      <c r="I46" s="120"/>
      <c r="J46" s="30"/>
    </row>
    <row r="47" spans="1:10" s="4" customFormat="1" ht="20" customHeight="1" x14ac:dyDescent="0.35">
      <c r="A47" s="245" t="str">
        <f>BUDGET!A52</f>
        <v>Other:</v>
      </c>
      <c r="B47" s="242"/>
      <c r="C47" s="137">
        <f>BUDGET!R52</f>
        <v>0</v>
      </c>
      <c r="D47" s="220"/>
      <c r="E47" s="218">
        <f>BUDGET!Z52</f>
        <v>0</v>
      </c>
      <c r="F47" s="116"/>
      <c r="G47" s="124"/>
      <c r="H47" s="126"/>
      <c r="I47" s="120"/>
      <c r="J47" s="30"/>
    </row>
    <row r="48" spans="1:10" s="4" customFormat="1" ht="20" customHeight="1" x14ac:dyDescent="0.35">
      <c r="A48" s="245" t="str">
        <f>BUDGET!A53</f>
        <v>Other:</v>
      </c>
      <c r="B48" s="242"/>
      <c r="C48" s="137">
        <f>BUDGET!R53</f>
        <v>0</v>
      </c>
      <c r="D48" s="220"/>
      <c r="E48" s="218">
        <f>BUDGET!Z53</f>
        <v>0</v>
      </c>
      <c r="F48" s="116"/>
      <c r="G48" s="124"/>
      <c r="H48" s="126"/>
      <c r="I48" s="120"/>
      <c r="J48" s="30"/>
    </row>
    <row r="49" spans="1:17" s="4" customFormat="1" ht="20" customHeight="1" x14ac:dyDescent="0.35">
      <c r="A49" s="245" t="str">
        <f>BUDGET!A54</f>
        <v>Other:</v>
      </c>
      <c r="B49" s="242"/>
      <c r="C49" s="137">
        <f>BUDGET!R54</f>
        <v>0</v>
      </c>
      <c r="D49" s="220"/>
      <c r="E49" s="218">
        <f>BUDGET!Z54</f>
        <v>0</v>
      </c>
      <c r="F49" s="116"/>
      <c r="G49" s="124"/>
      <c r="H49" s="126"/>
      <c r="I49" s="120"/>
      <c r="J49" s="30"/>
    </row>
    <row r="50" spans="1:17" s="4" customFormat="1" ht="20" customHeight="1" x14ac:dyDescent="0.35">
      <c r="A50" s="245" t="str">
        <f>BUDGET!A55</f>
        <v>Other:</v>
      </c>
      <c r="B50" s="242"/>
      <c r="C50" s="137">
        <f>BUDGET!R55</f>
        <v>0</v>
      </c>
      <c r="D50" s="220"/>
      <c r="E50" s="218">
        <f>BUDGET!Z55</f>
        <v>0</v>
      </c>
      <c r="F50" s="116"/>
      <c r="G50" s="124"/>
      <c r="H50" s="126"/>
      <c r="I50" s="120"/>
      <c r="J50" s="30"/>
    </row>
    <row r="51" spans="1:17" s="4" customFormat="1" ht="20" customHeight="1" x14ac:dyDescent="0.35">
      <c r="A51" s="245" t="str">
        <f>BUDGET!A56</f>
        <v>Other:</v>
      </c>
      <c r="B51" s="242"/>
      <c r="C51" s="137">
        <f>BUDGET!R56</f>
        <v>0</v>
      </c>
      <c r="D51" s="220"/>
      <c r="E51" s="218">
        <f>BUDGET!Z56</f>
        <v>0</v>
      </c>
      <c r="F51" s="116"/>
      <c r="G51" s="124"/>
      <c r="H51" s="126"/>
      <c r="I51" s="120"/>
      <c r="J51" s="30"/>
    </row>
    <row r="52" spans="1:17" s="4" customFormat="1" ht="20" customHeight="1" x14ac:dyDescent="0.35">
      <c r="A52" s="245" t="str">
        <f>BUDGET!A57</f>
        <v>Other:</v>
      </c>
      <c r="B52" s="242"/>
      <c r="C52" s="137">
        <f>BUDGET!R57</f>
        <v>0</v>
      </c>
      <c r="D52" s="220"/>
      <c r="E52" s="218">
        <f>BUDGET!Z57</f>
        <v>0</v>
      </c>
      <c r="F52" s="116"/>
      <c r="G52" s="124"/>
      <c r="H52" s="126"/>
      <c r="I52" s="120"/>
      <c r="J52" s="30"/>
    </row>
    <row r="53" spans="1:17" s="4" customFormat="1" ht="20" customHeight="1" x14ac:dyDescent="0.35">
      <c r="A53" s="245" t="str">
        <f>BUDGET!A58</f>
        <v>Other:</v>
      </c>
      <c r="B53" s="242"/>
      <c r="C53" s="137">
        <f>BUDGET!R58</f>
        <v>0</v>
      </c>
      <c r="D53" s="220"/>
      <c r="E53" s="218">
        <f>BUDGET!Z58</f>
        <v>0</v>
      </c>
      <c r="F53" s="116"/>
      <c r="G53" s="124"/>
      <c r="H53" s="126"/>
      <c r="I53" s="120"/>
      <c r="J53" s="30"/>
    </row>
    <row r="54" spans="1:17" s="4" customFormat="1" ht="20" customHeight="1" x14ac:dyDescent="0.35">
      <c r="A54" s="245" t="str">
        <f>BUDGET!A59</f>
        <v>Other:</v>
      </c>
      <c r="B54" s="242"/>
      <c r="C54" s="137">
        <f>BUDGET!R59</f>
        <v>0</v>
      </c>
      <c r="D54" s="220"/>
      <c r="E54" s="218">
        <f>BUDGET!Z59</f>
        <v>0</v>
      </c>
      <c r="F54" s="116"/>
      <c r="G54" s="124"/>
      <c r="H54" s="126"/>
      <c r="I54" s="120"/>
      <c r="J54" s="30"/>
    </row>
    <row r="55" spans="1:17" s="4" customFormat="1" ht="20" customHeight="1" x14ac:dyDescent="0.35">
      <c r="A55" s="245" t="str">
        <f>BUDGET!A60</f>
        <v>Other:</v>
      </c>
      <c r="B55" s="242"/>
      <c r="C55" s="137">
        <f>BUDGET!R60</f>
        <v>0</v>
      </c>
      <c r="D55" s="220"/>
      <c r="E55" s="218">
        <f>BUDGET!Z60</f>
        <v>0</v>
      </c>
      <c r="F55" s="116"/>
      <c r="G55" s="124"/>
      <c r="H55" s="126"/>
      <c r="I55" s="120"/>
      <c r="J55" s="30"/>
    </row>
    <row r="56" spans="1:17" s="4" customFormat="1" ht="20" customHeight="1" x14ac:dyDescent="0.35">
      <c r="A56" s="245" t="str">
        <f>BUDGET!A61</f>
        <v>Other:</v>
      </c>
      <c r="B56" s="242"/>
      <c r="C56" s="137">
        <f>BUDGET!R61</f>
        <v>0</v>
      </c>
      <c r="D56" s="220"/>
      <c r="E56" s="218">
        <f>BUDGET!Z61</f>
        <v>0</v>
      </c>
      <c r="F56" s="116"/>
      <c r="G56" s="124"/>
      <c r="H56" s="126"/>
      <c r="I56" s="120"/>
      <c r="J56" s="30"/>
    </row>
    <row r="57" spans="1:17" s="4" customFormat="1" ht="20" customHeight="1" x14ac:dyDescent="0.35">
      <c r="A57" s="245" t="str">
        <f>BUDGET!A63</f>
        <v>Other:</v>
      </c>
      <c r="B57" s="242"/>
      <c r="C57" s="137">
        <f>BUDGET!R62</f>
        <v>0</v>
      </c>
      <c r="D57" s="220"/>
      <c r="E57" s="218">
        <f>BUDGET!Z62</f>
        <v>0</v>
      </c>
      <c r="F57" s="116"/>
      <c r="G57" s="124"/>
      <c r="H57" s="126"/>
      <c r="I57" s="120"/>
      <c r="J57" s="30"/>
    </row>
    <row r="58" spans="1:17" s="4" customFormat="1" ht="20" customHeight="1" x14ac:dyDescent="0.35">
      <c r="A58" s="245" t="str">
        <f>BUDGET!A63</f>
        <v>Other:</v>
      </c>
      <c r="B58" s="242"/>
      <c r="C58" s="137">
        <f>BUDGET!R63</f>
        <v>0</v>
      </c>
      <c r="D58" s="220"/>
      <c r="E58" s="218">
        <f>BUDGET!Z63</f>
        <v>0</v>
      </c>
      <c r="F58" s="116"/>
      <c r="G58" s="124"/>
      <c r="H58" s="126"/>
      <c r="I58" s="120"/>
      <c r="J58" s="30"/>
    </row>
    <row r="59" spans="1:17" s="58" customFormat="1" ht="19" thickBot="1" x14ac:dyDescent="0.5">
      <c r="A59" s="246" t="s">
        <v>38</v>
      </c>
      <c r="B59" s="247"/>
      <c r="C59" s="249">
        <f>SUM(C8:C58)</f>
        <v>0</v>
      </c>
      <c r="D59" s="220"/>
      <c r="E59" s="445">
        <f>SUM(E8:E58)</f>
        <v>0</v>
      </c>
      <c r="F59" s="118"/>
      <c r="G59" s="124"/>
      <c r="H59" s="126"/>
      <c r="I59" s="120"/>
      <c r="J59" s="57"/>
    </row>
    <row r="60" spans="1:17" s="5" customFormat="1" ht="8" customHeight="1" thickBot="1" x14ac:dyDescent="0.4">
      <c r="A60" s="99"/>
      <c r="B60" s="86"/>
      <c r="C60" s="89"/>
      <c r="D60" s="220"/>
      <c r="E60" s="444"/>
      <c r="F60" s="21"/>
      <c r="G60" s="90"/>
      <c r="H60" s="88"/>
      <c r="I60" s="114"/>
      <c r="J60" s="67"/>
    </row>
    <row r="61" spans="1:17" s="5" customFormat="1" ht="15.5" x14ac:dyDescent="0.35">
      <c r="A61" s="100" t="s">
        <v>13</v>
      </c>
      <c r="B61" s="46"/>
      <c r="C61" s="46"/>
      <c r="D61" s="220"/>
      <c r="E61" s="46"/>
      <c r="F61" s="46"/>
      <c r="G61" s="46"/>
      <c r="H61" s="46"/>
      <c r="I61" s="46"/>
      <c r="J61" s="67"/>
    </row>
    <row r="62" spans="1:17" s="6" customFormat="1" ht="18.5" x14ac:dyDescent="0.45">
      <c r="A62" s="483" t="s">
        <v>146</v>
      </c>
      <c r="B62" s="483"/>
      <c r="C62" s="483"/>
      <c r="D62" s="483"/>
      <c r="E62" s="483"/>
      <c r="F62" s="483"/>
      <c r="G62" s="483"/>
      <c r="H62" s="483"/>
      <c r="I62" s="483"/>
      <c r="J62" s="483"/>
      <c r="K62" s="483"/>
      <c r="L62" s="483"/>
      <c r="M62" s="483"/>
      <c r="N62" s="483"/>
      <c r="O62" s="483"/>
      <c r="P62" s="483"/>
      <c r="Q62" s="483"/>
    </row>
    <row r="63" spans="1:17" s="6" customFormat="1" ht="38" customHeight="1" x14ac:dyDescent="0.45">
      <c r="A63" s="465" t="s">
        <v>143</v>
      </c>
      <c r="B63" s="465"/>
      <c r="C63" s="465"/>
      <c r="D63" s="465"/>
      <c r="E63" s="465"/>
      <c r="F63" s="465"/>
      <c r="G63" s="465"/>
      <c r="H63" s="465"/>
      <c r="I63" s="465"/>
      <c r="J63" s="452"/>
      <c r="K63" s="452"/>
      <c r="L63" s="452"/>
      <c r="M63" s="452"/>
      <c r="N63" s="452"/>
      <c r="O63" s="452"/>
      <c r="P63" s="452"/>
      <c r="Q63" s="452"/>
    </row>
    <row r="64" spans="1:17" s="6" customFormat="1" ht="13.5" customHeight="1" thickBot="1" x14ac:dyDescent="0.4">
      <c r="A64" s="101"/>
      <c r="B64" s="83"/>
      <c r="C64" s="83"/>
      <c r="D64" s="83"/>
      <c r="E64" s="83"/>
      <c r="F64" s="83"/>
      <c r="G64" s="83"/>
      <c r="H64" s="83"/>
      <c r="I64" s="83"/>
      <c r="J64" s="83"/>
    </row>
    <row r="65" spans="1:10" s="79" customFormat="1" ht="35" customHeight="1" thickBot="1" x14ac:dyDescent="0.4">
      <c r="A65" s="432" t="s">
        <v>17</v>
      </c>
      <c r="B65" s="257"/>
      <c r="C65" s="439" t="s">
        <v>73</v>
      </c>
      <c r="D65" s="443"/>
      <c r="E65" s="446" t="s">
        <v>73</v>
      </c>
      <c r="F65" s="115"/>
      <c r="G65" s="525" t="s">
        <v>142</v>
      </c>
      <c r="H65" s="526"/>
      <c r="I65" s="527"/>
      <c r="J65" s="29"/>
    </row>
    <row r="66" spans="1:10" s="4" customFormat="1" ht="31" x14ac:dyDescent="0.35">
      <c r="A66" s="131" t="str">
        <f>BUDGET!A73</f>
        <v>Salaries &amp; Related Taxes (list each position/title seperately)</v>
      </c>
      <c r="B66" s="142"/>
      <c r="C66" s="148"/>
      <c r="D66" s="220"/>
      <c r="E66" s="216"/>
      <c r="F66" s="217"/>
      <c r="G66" s="528"/>
      <c r="H66" s="529"/>
      <c r="I66" s="530"/>
      <c r="J66" s="35"/>
    </row>
    <row r="67" spans="1:10" s="4" customFormat="1" ht="20" customHeight="1" x14ac:dyDescent="0.35">
      <c r="A67" s="431" t="str">
        <f>BUDGET!A74</f>
        <v xml:space="preserve">Position: </v>
      </c>
      <c r="B67" s="142"/>
      <c r="C67" s="137">
        <f>BUDGET!R74</f>
        <v>0</v>
      </c>
      <c r="D67" s="220"/>
      <c r="E67" s="218">
        <f>BUDGET!Z74</f>
        <v>0</v>
      </c>
      <c r="F67" s="217"/>
      <c r="G67" s="522"/>
      <c r="H67" s="523"/>
      <c r="I67" s="524"/>
      <c r="J67" s="35"/>
    </row>
    <row r="68" spans="1:10" s="4" customFormat="1" ht="20" customHeight="1" x14ac:dyDescent="0.35">
      <c r="A68" s="431" t="str">
        <f>BUDGET!A75</f>
        <v xml:space="preserve">Position: </v>
      </c>
      <c r="B68" s="142"/>
      <c r="C68" s="137">
        <f>BUDGET!R75</f>
        <v>0</v>
      </c>
      <c r="D68" s="220"/>
      <c r="E68" s="218">
        <f>BUDGET!Z75</f>
        <v>0</v>
      </c>
      <c r="F68" s="217"/>
      <c r="G68" s="522"/>
      <c r="H68" s="523"/>
      <c r="I68" s="524"/>
      <c r="J68" s="35"/>
    </row>
    <row r="69" spans="1:10" s="4" customFormat="1" ht="20" customHeight="1" x14ac:dyDescent="0.35">
      <c r="A69" s="431" t="str">
        <f>BUDGET!A76</f>
        <v xml:space="preserve">Position: </v>
      </c>
      <c r="B69" s="142"/>
      <c r="C69" s="137">
        <f>BUDGET!R76</f>
        <v>0</v>
      </c>
      <c r="D69" s="220"/>
      <c r="E69" s="218">
        <f>BUDGET!Z76</f>
        <v>0</v>
      </c>
      <c r="F69" s="217"/>
      <c r="G69" s="522"/>
      <c r="H69" s="523"/>
      <c r="I69" s="524"/>
      <c r="J69" s="35"/>
    </row>
    <row r="70" spans="1:10" s="4" customFormat="1" ht="20" customHeight="1" x14ac:dyDescent="0.35">
      <c r="A70" s="431" t="str">
        <f>BUDGET!A77</f>
        <v xml:space="preserve">Position: </v>
      </c>
      <c r="B70" s="142"/>
      <c r="C70" s="137">
        <f>BUDGET!R77</f>
        <v>0</v>
      </c>
      <c r="D70" s="220"/>
      <c r="E70" s="218">
        <f>BUDGET!Z77</f>
        <v>0</v>
      </c>
      <c r="F70" s="217"/>
      <c r="G70" s="522"/>
      <c r="H70" s="523"/>
      <c r="I70" s="524"/>
      <c r="J70" s="35"/>
    </row>
    <row r="71" spans="1:10" s="4" customFormat="1" ht="20" customHeight="1" x14ac:dyDescent="0.35">
      <c r="A71" s="431" t="str">
        <f>BUDGET!A78</f>
        <v xml:space="preserve">Position: </v>
      </c>
      <c r="B71" s="142"/>
      <c r="C71" s="137">
        <f>BUDGET!R78</f>
        <v>0</v>
      </c>
      <c r="D71" s="220"/>
      <c r="E71" s="218">
        <f>BUDGET!Z78</f>
        <v>0</v>
      </c>
      <c r="F71" s="217"/>
      <c r="G71" s="522"/>
      <c r="H71" s="523"/>
      <c r="I71" s="524"/>
      <c r="J71" s="35"/>
    </row>
    <row r="72" spans="1:10" s="4" customFormat="1" ht="20" customHeight="1" x14ac:dyDescent="0.35">
      <c r="A72" s="431" t="str">
        <f>BUDGET!A79</f>
        <v xml:space="preserve">Position: </v>
      </c>
      <c r="B72" s="142"/>
      <c r="C72" s="137">
        <f>BUDGET!R79</f>
        <v>0</v>
      </c>
      <c r="D72" s="220"/>
      <c r="E72" s="218">
        <f>BUDGET!Z79</f>
        <v>0</v>
      </c>
      <c r="F72" s="217"/>
      <c r="G72" s="522"/>
      <c r="H72" s="523"/>
      <c r="I72" s="524"/>
      <c r="J72" s="35"/>
    </row>
    <row r="73" spans="1:10" s="4" customFormat="1" ht="20" customHeight="1" x14ac:dyDescent="0.35">
      <c r="A73" s="431" t="str">
        <f>BUDGET!A80</f>
        <v xml:space="preserve">Position: </v>
      </c>
      <c r="B73" s="142"/>
      <c r="C73" s="137">
        <f>BUDGET!R80</f>
        <v>0</v>
      </c>
      <c r="D73" s="220"/>
      <c r="E73" s="218">
        <f>BUDGET!Z80</f>
        <v>0</v>
      </c>
      <c r="F73" s="217"/>
      <c r="G73" s="522"/>
      <c r="H73" s="523"/>
      <c r="I73" s="524"/>
      <c r="J73" s="35"/>
    </row>
    <row r="74" spans="1:10" s="4" customFormat="1" ht="20" customHeight="1" x14ac:dyDescent="0.35">
      <c r="A74" s="431" t="str">
        <f>BUDGET!A81</f>
        <v xml:space="preserve">Position: </v>
      </c>
      <c r="B74" s="142"/>
      <c r="C74" s="137">
        <f>BUDGET!R81</f>
        <v>0</v>
      </c>
      <c r="D74" s="220"/>
      <c r="E74" s="218">
        <f>BUDGET!Z81</f>
        <v>0</v>
      </c>
      <c r="F74" s="217"/>
      <c r="G74" s="227"/>
      <c r="H74" s="228"/>
      <c r="I74" s="229"/>
      <c r="J74" s="35"/>
    </row>
    <row r="75" spans="1:10" s="4" customFormat="1" ht="20" customHeight="1" x14ac:dyDescent="0.35">
      <c r="A75" s="431" t="str">
        <f>BUDGET!A82</f>
        <v xml:space="preserve">Position: </v>
      </c>
      <c r="B75" s="142"/>
      <c r="C75" s="137">
        <f>BUDGET!R82</f>
        <v>0</v>
      </c>
      <c r="D75" s="220"/>
      <c r="E75" s="218">
        <f>BUDGET!Z82</f>
        <v>0</v>
      </c>
      <c r="F75" s="217"/>
      <c r="G75" s="227"/>
      <c r="H75" s="228"/>
      <c r="I75" s="229"/>
      <c r="J75" s="35"/>
    </row>
    <row r="76" spans="1:10" s="4" customFormat="1" ht="20" customHeight="1" x14ac:dyDescent="0.35">
      <c r="A76" s="431" t="str">
        <f>BUDGET!A83</f>
        <v xml:space="preserve">Position: </v>
      </c>
      <c r="B76" s="142"/>
      <c r="C76" s="137">
        <f>BUDGET!R83</f>
        <v>0</v>
      </c>
      <c r="D76" s="220"/>
      <c r="E76" s="218">
        <f>BUDGET!Z83</f>
        <v>0</v>
      </c>
      <c r="F76" s="217"/>
      <c r="G76" s="227"/>
      <c r="H76" s="228"/>
      <c r="I76" s="229"/>
      <c r="J76" s="35"/>
    </row>
    <row r="77" spans="1:10" s="74" customFormat="1" ht="20" customHeight="1" x14ac:dyDescent="0.35">
      <c r="A77" s="93" t="str">
        <f>BUDGET!A84</f>
        <v>SUB-TOTAL SALARIES</v>
      </c>
      <c r="B77" s="158"/>
      <c r="C77" s="253">
        <f>BUDGET!R84</f>
        <v>0</v>
      </c>
      <c r="D77" s="220"/>
      <c r="E77" s="165">
        <f>BUDGET!Z84</f>
        <v>0</v>
      </c>
      <c r="F77" s="219"/>
      <c r="G77" s="519" t="s">
        <v>75</v>
      </c>
      <c r="H77" s="520"/>
      <c r="I77" s="521"/>
      <c r="J77" s="73"/>
    </row>
    <row r="78" spans="1:10" s="4" customFormat="1" ht="15.5" x14ac:dyDescent="0.35">
      <c r="A78" s="130" t="str">
        <f>BUDGET!A85</f>
        <v>Fringe Benefits (list each position/title)</v>
      </c>
      <c r="B78" s="172"/>
      <c r="C78" s="254"/>
      <c r="D78" s="220"/>
      <c r="E78" s="170"/>
      <c r="F78" s="149"/>
      <c r="G78" s="516"/>
      <c r="H78" s="517"/>
      <c r="I78" s="518"/>
      <c r="J78" s="35"/>
    </row>
    <row r="79" spans="1:10" s="4" customFormat="1" ht="20" customHeight="1" x14ac:dyDescent="0.35">
      <c r="A79" s="431" t="str">
        <f>BUDGET!A86</f>
        <v xml:space="preserve">Position: </v>
      </c>
      <c r="B79" s="142"/>
      <c r="C79" s="137">
        <f>BUDGET!R86</f>
        <v>0</v>
      </c>
      <c r="D79" s="220"/>
      <c r="E79" s="218">
        <f>BUDGET!Z86</f>
        <v>0</v>
      </c>
      <c r="F79" s="217"/>
      <c r="G79" s="492"/>
      <c r="H79" s="493"/>
      <c r="I79" s="494"/>
      <c r="J79" s="35"/>
    </row>
    <row r="80" spans="1:10" s="4" customFormat="1" ht="20" customHeight="1" x14ac:dyDescent="0.35">
      <c r="A80" s="431" t="str">
        <f>BUDGET!A87</f>
        <v xml:space="preserve">Position: </v>
      </c>
      <c r="B80" s="142"/>
      <c r="C80" s="137">
        <f>BUDGET!R87</f>
        <v>0</v>
      </c>
      <c r="D80" s="220"/>
      <c r="E80" s="218">
        <f>BUDGET!Z87</f>
        <v>0</v>
      </c>
      <c r="F80" s="217"/>
      <c r="G80" s="492"/>
      <c r="H80" s="493"/>
      <c r="I80" s="494"/>
      <c r="J80" s="35"/>
    </row>
    <row r="81" spans="1:10" s="4" customFormat="1" ht="20" customHeight="1" x14ac:dyDescent="0.35">
      <c r="A81" s="431" t="str">
        <f>BUDGET!A88</f>
        <v xml:space="preserve">Position: </v>
      </c>
      <c r="B81" s="142"/>
      <c r="C81" s="137">
        <f>BUDGET!R88</f>
        <v>0</v>
      </c>
      <c r="D81" s="220"/>
      <c r="E81" s="218">
        <f>BUDGET!Z88</f>
        <v>0</v>
      </c>
      <c r="F81" s="217"/>
      <c r="G81" s="492"/>
      <c r="H81" s="493"/>
      <c r="I81" s="494"/>
      <c r="J81" s="35"/>
    </row>
    <row r="82" spans="1:10" s="4" customFormat="1" ht="20" customHeight="1" x14ac:dyDescent="0.35">
      <c r="A82" s="431" t="str">
        <f>BUDGET!A89</f>
        <v xml:space="preserve">Position: </v>
      </c>
      <c r="B82" s="142"/>
      <c r="C82" s="137">
        <f>BUDGET!R89</f>
        <v>0</v>
      </c>
      <c r="D82" s="220"/>
      <c r="E82" s="218">
        <f>BUDGET!Z89</f>
        <v>0</v>
      </c>
      <c r="F82" s="217"/>
      <c r="G82" s="492"/>
      <c r="H82" s="493"/>
      <c r="I82" s="494"/>
      <c r="J82" s="35"/>
    </row>
    <row r="83" spans="1:10" s="4" customFormat="1" ht="20" customHeight="1" x14ac:dyDescent="0.35">
      <c r="A83" s="431" t="str">
        <f>BUDGET!A90</f>
        <v xml:space="preserve">Position: </v>
      </c>
      <c r="B83" s="142"/>
      <c r="C83" s="137">
        <f>BUDGET!R90</f>
        <v>0</v>
      </c>
      <c r="D83" s="220"/>
      <c r="E83" s="218">
        <f>BUDGET!Z90</f>
        <v>0</v>
      </c>
      <c r="F83" s="217"/>
      <c r="G83" s="492"/>
      <c r="H83" s="493"/>
      <c r="I83" s="494"/>
      <c r="J83" s="35"/>
    </row>
    <row r="84" spans="1:10" s="4" customFormat="1" ht="20" customHeight="1" x14ac:dyDescent="0.35">
      <c r="A84" s="431" t="str">
        <f>BUDGET!A91</f>
        <v xml:space="preserve">Position: </v>
      </c>
      <c r="B84" s="142"/>
      <c r="C84" s="137">
        <f>BUDGET!R91</f>
        <v>0</v>
      </c>
      <c r="D84" s="220"/>
      <c r="E84" s="218">
        <f>BUDGET!Z91</f>
        <v>0</v>
      </c>
      <c r="F84" s="217"/>
      <c r="G84" s="492"/>
      <c r="H84" s="493"/>
      <c r="I84" s="494"/>
      <c r="J84" s="35"/>
    </row>
    <row r="85" spans="1:10" s="4" customFormat="1" ht="20" customHeight="1" x14ac:dyDescent="0.35">
      <c r="A85" s="431" t="str">
        <f>BUDGET!A92</f>
        <v xml:space="preserve">Position: </v>
      </c>
      <c r="B85" s="142"/>
      <c r="C85" s="137">
        <f>BUDGET!R92</f>
        <v>0</v>
      </c>
      <c r="D85" s="220"/>
      <c r="E85" s="218">
        <f>BUDGET!Z92</f>
        <v>0</v>
      </c>
      <c r="F85" s="217"/>
      <c r="G85" s="492"/>
      <c r="H85" s="493"/>
      <c r="I85" s="494"/>
      <c r="J85" s="35"/>
    </row>
    <row r="86" spans="1:10" s="4" customFormat="1" ht="20" customHeight="1" x14ac:dyDescent="0.35">
      <c r="A86" s="431" t="str">
        <f>BUDGET!A93</f>
        <v xml:space="preserve">Position: </v>
      </c>
      <c r="B86" s="142"/>
      <c r="C86" s="137">
        <f>BUDGET!R93</f>
        <v>0</v>
      </c>
      <c r="D86" s="220"/>
      <c r="E86" s="218">
        <f>BUDGET!Z93</f>
        <v>0</v>
      </c>
      <c r="F86" s="217"/>
      <c r="G86" s="227"/>
      <c r="H86" s="228"/>
      <c r="I86" s="229"/>
      <c r="J86" s="35"/>
    </row>
    <row r="87" spans="1:10" s="4" customFormat="1" ht="20" customHeight="1" x14ac:dyDescent="0.35">
      <c r="A87" s="431" t="str">
        <f>BUDGET!A94</f>
        <v xml:space="preserve">Position: </v>
      </c>
      <c r="B87" s="142"/>
      <c r="C87" s="137">
        <f>BUDGET!R94</f>
        <v>0</v>
      </c>
      <c r="D87" s="220"/>
      <c r="E87" s="218">
        <f>BUDGET!Z94</f>
        <v>0</v>
      </c>
      <c r="F87" s="217"/>
      <c r="G87" s="227"/>
      <c r="H87" s="228"/>
      <c r="I87" s="229"/>
      <c r="J87" s="35"/>
    </row>
    <row r="88" spans="1:10" s="4" customFormat="1" ht="20" customHeight="1" x14ac:dyDescent="0.35">
      <c r="A88" s="431" t="str">
        <f>BUDGET!A95</f>
        <v xml:space="preserve">Position: </v>
      </c>
      <c r="B88" s="142"/>
      <c r="C88" s="137">
        <f>BUDGET!R95</f>
        <v>0</v>
      </c>
      <c r="D88" s="220"/>
      <c r="E88" s="218">
        <f>BUDGET!Z95</f>
        <v>0</v>
      </c>
      <c r="F88" s="217"/>
      <c r="G88" s="227"/>
      <c r="H88" s="228"/>
      <c r="I88" s="229"/>
      <c r="J88" s="35"/>
    </row>
    <row r="89" spans="1:10" s="74" customFormat="1" ht="20" customHeight="1" x14ac:dyDescent="0.35">
      <c r="A89" s="93" t="str">
        <f>BUDGET!A96</f>
        <v>SUB-TOTAL FRINGE BENEFITS</v>
      </c>
      <c r="B89" s="158"/>
      <c r="C89" s="253">
        <f>BUDGET!R96</f>
        <v>0</v>
      </c>
      <c r="D89" s="220"/>
      <c r="E89" s="165">
        <f>BUDGET!Z96</f>
        <v>0</v>
      </c>
      <c r="F89" s="219"/>
      <c r="G89" s="519" t="s">
        <v>76</v>
      </c>
      <c r="H89" s="520"/>
      <c r="I89" s="521"/>
      <c r="J89" s="73"/>
    </row>
    <row r="90" spans="1:10" s="4" customFormat="1" ht="20" customHeight="1" x14ac:dyDescent="0.35">
      <c r="A90" s="130" t="str">
        <f>BUDGET!A97</f>
        <v>Capital Expenditures (list each seperately)</v>
      </c>
      <c r="B90" s="172"/>
      <c r="C90" s="254"/>
      <c r="D90" s="220"/>
      <c r="E90" s="170"/>
      <c r="F90" s="149"/>
      <c r="G90" s="516"/>
      <c r="H90" s="517"/>
      <c r="I90" s="518"/>
      <c r="J90" s="35"/>
    </row>
    <row r="91" spans="1:10" s="4" customFormat="1" ht="20" customHeight="1" x14ac:dyDescent="0.35">
      <c r="A91" s="431">
        <f>BUDGET!A98</f>
        <v>0</v>
      </c>
      <c r="B91" s="142"/>
      <c r="C91" s="137">
        <f>BUDGET!R98</f>
        <v>0</v>
      </c>
      <c r="D91" s="220"/>
      <c r="E91" s="218">
        <f>BUDGET!Z98</f>
        <v>0</v>
      </c>
      <c r="F91" s="217"/>
      <c r="G91" s="492"/>
      <c r="H91" s="493"/>
      <c r="I91" s="494"/>
      <c r="J91" s="35"/>
    </row>
    <row r="92" spans="1:10" s="4" customFormat="1" ht="20" customHeight="1" x14ac:dyDescent="0.35">
      <c r="A92" s="431">
        <f>BUDGET!A99</f>
        <v>0</v>
      </c>
      <c r="B92" s="142"/>
      <c r="C92" s="137">
        <f>BUDGET!R99</f>
        <v>0</v>
      </c>
      <c r="D92" s="220"/>
      <c r="E92" s="218">
        <f>BUDGET!Z99</f>
        <v>0</v>
      </c>
      <c r="F92" s="217"/>
      <c r="G92" s="492"/>
      <c r="H92" s="493"/>
      <c r="I92" s="494"/>
      <c r="J92" s="35"/>
    </row>
    <row r="93" spans="1:10" s="4" customFormat="1" ht="20" customHeight="1" x14ac:dyDescent="0.35">
      <c r="A93" s="431">
        <f>BUDGET!A100</f>
        <v>0</v>
      </c>
      <c r="B93" s="142"/>
      <c r="C93" s="137">
        <f>BUDGET!R100</f>
        <v>0</v>
      </c>
      <c r="D93" s="220"/>
      <c r="E93" s="218">
        <f>BUDGET!Z100</f>
        <v>0</v>
      </c>
      <c r="F93" s="217"/>
      <c r="G93" s="492"/>
      <c r="H93" s="493"/>
      <c r="I93" s="494"/>
      <c r="J93" s="35"/>
    </row>
    <row r="94" spans="1:10" s="4" customFormat="1" ht="20" customHeight="1" x14ac:dyDescent="0.35">
      <c r="A94" s="431">
        <f>BUDGET!A101</f>
        <v>0</v>
      </c>
      <c r="B94" s="142"/>
      <c r="C94" s="137">
        <f>BUDGET!R101</f>
        <v>0</v>
      </c>
      <c r="D94" s="220"/>
      <c r="E94" s="218">
        <f>BUDGET!Z101</f>
        <v>0</v>
      </c>
      <c r="F94" s="217"/>
      <c r="G94" s="492"/>
      <c r="H94" s="493"/>
      <c r="I94" s="494"/>
      <c r="J94" s="35"/>
    </row>
    <row r="95" spans="1:10" s="4" customFormat="1" ht="20" customHeight="1" x14ac:dyDescent="0.35">
      <c r="A95" s="431">
        <f>BUDGET!A102</f>
        <v>0</v>
      </c>
      <c r="B95" s="142"/>
      <c r="C95" s="137">
        <f>BUDGET!R102</f>
        <v>0</v>
      </c>
      <c r="D95" s="220"/>
      <c r="E95" s="218">
        <f>BUDGET!Z102</f>
        <v>0</v>
      </c>
      <c r="F95" s="217"/>
      <c r="G95" s="492"/>
      <c r="H95" s="493"/>
      <c r="I95" s="494"/>
      <c r="J95" s="35"/>
    </row>
    <row r="96" spans="1:10" s="4" customFormat="1" ht="20" customHeight="1" x14ac:dyDescent="0.35">
      <c r="A96" s="431">
        <f>BUDGET!A103</f>
        <v>0</v>
      </c>
      <c r="B96" s="142"/>
      <c r="C96" s="137">
        <f>BUDGET!R103</f>
        <v>0</v>
      </c>
      <c r="D96" s="220"/>
      <c r="E96" s="218">
        <f>BUDGET!Z103</f>
        <v>0</v>
      </c>
      <c r="F96" s="217"/>
      <c r="G96" s="492"/>
      <c r="H96" s="493"/>
      <c r="I96" s="494"/>
      <c r="J96" s="35"/>
    </row>
    <row r="97" spans="1:10" s="4" customFormat="1" ht="20" customHeight="1" x14ac:dyDescent="0.35">
      <c r="A97" s="431">
        <f>BUDGET!A104</f>
        <v>0</v>
      </c>
      <c r="B97" s="142"/>
      <c r="C97" s="137">
        <f>BUDGET!R104</f>
        <v>0</v>
      </c>
      <c r="D97" s="220"/>
      <c r="E97" s="218">
        <f>BUDGET!Z104</f>
        <v>0</v>
      </c>
      <c r="F97" s="217"/>
      <c r="G97" s="492"/>
      <c r="H97" s="493"/>
      <c r="I97" s="494"/>
      <c r="J97" s="35"/>
    </row>
    <row r="98" spans="1:10" s="4" customFormat="1" ht="20" customHeight="1" x14ac:dyDescent="0.35">
      <c r="A98" s="431">
        <f>BUDGET!A105</f>
        <v>0</v>
      </c>
      <c r="B98" s="142"/>
      <c r="C98" s="137">
        <f>BUDGET!R105</f>
        <v>0</v>
      </c>
      <c r="D98" s="220"/>
      <c r="E98" s="218">
        <f>BUDGET!Z105</f>
        <v>0</v>
      </c>
      <c r="F98" s="217"/>
      <c r="G98" s="492"/>
      <c r="H98" s="493"/>
      <c r="I98" s="494"/>
      <c r="J98" s="35"/>
    </row>
    <row r="99" spans="1:10" s="74" customFormat="1" ht="20" customHeight="1" x14ac:dyDescent="0.35">
      <c r="A99" s="431">
        <f>BUDGET!A106</f>
        <v>0</v>
      </c>
      <c r="B99" s="158"/>
      <c r="C99" s="137">
        <f>BUDGET!R106</f>
        <v>0</v>
      </c>
      <c r="D99" s="220"/>
      <c r="E99" s="218">
        <f>BUDGET!Z106</f>
        <v>0</v>
      </c>
      <c r="F99" s="219"/>
      <c r="G99" s="492"/>
      <c r="H99" s="493"/>
      <c r="I99" s="494"/>
      <c r="J99" s="73"/>
    </row>
    <row r="100" spans="1:10" s="4" customFormat="1" ht="20" customHeight="1" x14ac:dyDescent="0.35">
      <c r="A100" s="431">
        <f>BUDGET!A107</f>
        <v>0</v>
      </c>
      <c r="B100" s="172"/>
      <c r="C100" s="137">
        <f>BUDGET!R107</f>
        <v>0</v>
      </c>
      <c r="D100" s="220"/>
      <c r="E100" s="218">
        <f>BUDGET!Z107</f>
        <v>0</v>
      </c>
      <c r="F100" s="149"/>
      <c r="G100" s="492"/>
      <c r="H100" s="493"/>
      <c r="I100" s="494"/>
      <c r="J100" s="35"/>
    </row>
    <row r="101" spans="1:10" s="4" customFormat="1" ht="20" customHeight="1" x14ac:dyDescent="0.35">
      <c r="A101" s="93" t="str">
        <f>BUDGET!A108</f>
        <v>SUB-TOTAL CAPITAL EXPENDITURES</v>
      </c>
      <c r="B101" s="142"/>
      <c r="C101" s="253">
        <f>BUDGET!R108</f>
        <v>0</v>
      </c>
      <c r="D101" s="220"/>
      <c r="E101" s="165">
        <f>BUDGET!Z108</f>
        <v>0</v>
      </c>
      <c r="F101" s="217"/>
      <c r="G101" s="507" t="s">
        <v>77</v>
      </c>
      <c r="H101" s="508"/>
      <c r="I101" s="509"/>
      <c r="J101" s="35"/>
    </row>
    <row r="102" spans="1:10" s="4" customFormat="1" ht="20" customHeight="1" x14ac:dyDescent="0.35">
      <c r="A102" s="130" t="str">
        <f>BUDGET!A109</f>
        <v>Conferences &amp; Meetings (list each seperately)</v>
      </c>
      <c r="B102" s="142"/>
      <c r="C102" s="254"/>
      <c r="D102" s="220"/>
      <c r="E102" s="170"/>
      <c r="F102" s="217"/>
      <c r="G102" s="516"/>
      <c r="H102" s="517"/>
      <c r="I102" s="518"/>
      <c r="J102" s="35"/>
    </row>
    <row r="103" spans="1:10" s="4" customFormat="1" ht="20" customHeight="1" x14ac:dyDescent="0.35">
      <c r="A103" s="431">
        <f>BUDGET!A110</f>
        <v>0</v>
      </c>
      <c r="B103" s="142"/>
      <c r="C103" s="137">
        <f>BUDGET!R110</f>
        <v>0</v>
      </c>
      <c r="D103" s="220"/>
      <c r="E103" s="218">
        <f>BUDGET!Z110</f>
        <v>0</v>
      </c>
      <c r="F103" s="217"/>
      <c r="G103" s="492"/>
      <c r="H103" s="493"/>
      <c r="I103" s="494"/>
      <c r="J103" s="35"/>
    </row>
    <row r="104" spans="1:10" s="4" customFormat="1" ht="20" customHeight="1" x14ac:dyDescent="0.35">
      <c r="A104" s="431">
        <f>BUDGET!A111</f>
        <v>0</v>
      </c>
      <c r="B104" s="142"/>
      <c r="C104" s="137">
        <f>BUDGET!R111</f>
        <v>0</v>
      </c>
      <c r="D104" s="220"/>
      <c r="E104" s="218">
        <f>BUDGET!Z111</f>
        <v>0</v>
      </c>
      <c r="F104" s="217"/>
      <c r="G104" s="492"/>
      <c r="H104" s="493"/>
      <c r="I104" s="494"/>
      <c r="J104" s="35"/>
    </row>
    <row r="105" spans="1:10" s="4" customFormat="1" ht="20" customHeight="1" x14ac:dyDescent="0.35">
      <c r="A105" s="431">
        <f>BUDGET!A112</f>
        <v>0</v>
      </c>
      <c r="B105" s="142"/>
      <c r="C105" s="137">
        <f>BUDGET!R112</f>
        <v>0</v>
      </c>
      <c r="D105" s="220"/>
      <c r="E105" s="218">
        <f>BUDGET!Z112</f>
        <v>0</v>
      </c>
      <c r="F105" s="217"/>
      <c r="G105" s="492"/>
      <c r="H105" s="493"/>
      <c r="I105" s="494"/>
      <c r="J105" s="35"/>
    </row>
    <row r="106" spans="1:10" s="4" customFormat="1" ht="20" customHeight="1" x14ac:dyDescent="0.35">
      <c r="A106" s="431">
        <f>BUDGET!A113</f>
        <v>0</v>
      </c>
      <c r="B106" s="142"/>
      <c r="C106" s="137">
        <f>BUDGET!R113</f>
        <v>0</v>
      </c>
      <c r="D106" s="220"/>
      <c r="E106" s="218">
        <f>BUDGET!Z113</f>
        <v>0</v>
      </c>
      <c r="F106" s="217"/>
      <c r="G106" s="492"/>
      <c r="H106" s="493"/>
      <c r="I106" s="494"/>
      <c r="J106" s="35"/>
    </row>
    <row r="107" spans="1:10" s="4" customFormat="1" ht="20" customHeight="1" x14ac:dyDescent="0.35">
      <c r="A107" s="431">
        <f>BUDGET!A114</f>
        <v>0</v>
      </c>
      <c r="B107" s="142"/>
      <c r="C107" s="137">
        <f>BUDGET!R114</f>
        <v>0</v>
      </c>
      <c r="D107" s="220"/>
      <c r="E107" s="218">
        <f>BUDGET!Z114</f>
        <v>0</v>
      </c>
      <c r="F107" s="217"/>
      <c r="G107" s="492"/>
      <c r="H107" s="493"/>
      <c r="I107" s="494"/>
      <c r="J107" s="35"/>
    </row>
    <row r="108" spans="1:10" s="4" customFormat="1" ht="20" customHeight="1" x14ac:dyDescent="0.35">
      <c r="A108" s="431">
        <f>BUDGET!A115</f>
        <v>0</v>
      </c>
      <c r="B108" s="142"/>
      <c r="C108" s="137">
        <f>BUDGET!R115</f>
        <v>0</v>
      </c>
      <c r="D108" s="220"/>
      <c r="E108" s="218">
        <f>BUDGET!Z115</f>
        <v>0</v>
      </c>
      <c r="F108" s="217"/>
      <c r="G108" s="492"/>
      <c r="H108" s="493"/>
      <c r="I108" s="494"/>
      <c r="J108" s="35"/>
    </row>
    <row r="109" spans="1:10" s="74" customFormat="1" ht="20" customHeight="1" x14ac:dyDescent="0.35">
      <c r="A109" s="431">
        <f>BUDGET!A116</f>
        <v>0</v>
      </c>
      <c r="B109" s="158"/>
      <c r="C109" s="137">
        <f>BUDGET!R116</f>
        <v>0</v>
      </c>
      <c r="D109" s="220"/>
      <c r="E109" s="218">
        <f>BUDGET!Z116</f>
        <v>0</v>
      </c>
      <c r="F109" s="219"/>
      <c r="G109" s="492"/>
      <c r="H109" s="493"/>
      <c r="I109" s="494"/>
      <c r="J109" s="73"/>
    </row>
    <row r="110" spans="1:10" s="3" customFormat="1" ht="20" customHeight="1" x14ac:dyDescent="0.35">
      <c r="A110" s="431">
        <f>BUDGET!A117</f>
        <v>0</v>
      </c>
      <c r="B110" s="172"/>
      <c r="C110" s="137">
        <f>BUDGET!R117</f>
        <v>0</v>
      </c>
      <c r="D110" s="220"/>
      <c r="E110" s="218">
        <f>BUDGET!Z117</f>
        <v>0</v>
      </c>
      <c r="F110" s="149"/>
      <c r="G110" s="492"/>
      <c r="H110" s="493"/>
      <c r="I110" s="494"/>
      <c r="J110" s="35"/>
    </row>
    <row r="111" spans="1:10" s="3" customFormat="1" ht="20" customHeight="1" x14ac:dyDescent="0.35">
      <c r="A111" s="431">
        <f>BUDGET!A118</f>
        <v>0</v>
      </c>
      <c r="B111" s="142"/>
      <c r="C111" s="137">
        <f>BUDGET!R118</f>
        <v>0</v>
      </c>
      <c r="D111" s="220"/>
      <c r="E111" s="218">
        <f>BUDGET!Z118</f>
        <v>0</v>
      </c>
      <c r="F111" s="217"/>
      <c r="G111" s="492"/>
      <c r="H111" s="493"/>
      <c r="I111" s="494"/>
      <c r="J111" s="36"/>
    </row>
    <row r="112" spans="1:10" s="3" customFormat="1" ht="20" customHeight="1" x14ac:dyDescent="0.35">
      <c r="A112" s="431">
        <f>BUDGET!A119</f>
        <v>0</v>
      </c>
      <c r="B112" s="142"/>
      <c r="C112" s="137">
        <f>BUDGET!R119</f>
        <v>0</v>
      </c>
      <c r="D112" s="220"/>
      <c r="E112" s="218">
        <f>BUDGET!Z119</f>
        <v>0</v>
      </c>
      <c r="F112" s="217"/>
      <c r="G112" s="492"/>
      <c r="H112" s="493"/>
      <c r="I112" s="494"/>
      <c r="J112" s="36"/>
    </row>
    <row r="113" spans="1:10" s="3" customFormat="1" ht="20" customHeight="1" x14ac:dyDescent="0.35">
      <c r="A113" s="93" t="str">
        <f>BUDGET!A120</f>
        <v>SUB-TOTAL CONFERENCES &amp; MEETINGS</v>
      </c>
      <c r="B113" s="142"/>
      <c r="C113" s="253">
        <f>BUDGET!R120</f>
        <v>0</v>
      </c>
      <c r="D113" s="220"/>
      <c r="E113" s="165">
        <f>BUDGET!Z120</f>
        <v>0</v>
      </c>
      <c r="F113" s="217"/>
      <c r="G113" s="507" t="s">
        <v>78</v>
      </c>
      <c r="H113" s="508"/>
      <c r="I113" s="509"/>
      <c r="J113" s="36"/>
    </row>
    <row r="114" spans="1:10" s="3" customFormat="1" ht="20" customHeight="1" x14ac:dyDescent="0.35">
      <c r="A114" s="130" t="str">
        <f>BUDGET!A121</f>
        <v>Copying &amp; Printing (list each seperately)</v>
      </c>
      <c r="B114" s="142"/>
      <c r="C114" s="254"/>
      <c r="D114" s="220"/>
      <c r="E114" s="170"/>
      <c r="F114" s="217"/>
      <c r="G114" s="513"/>
      <c r="H114" s="514"/>
      <c r="I114" s="515"/>
      <c r="J114" s="36"/>
    </row>
    <row r="115" spans="1:10" s="3" customFormat="1" ht="20" customHeight="1" x14ac:dyDescent="0.35">
      <c r="A115" s="431">
        <f>BUDGET!A122</f>
        <v>0</v>
      </c>
      <c r="B115" s="142"/>
      <c r="C115" s="137">
        <f>BUDGET!R122</f>
        <v>0</v>
      </c>
      <c r="D115" s="220"/>
      <c r="E115" s="218">
        <f>BUDGET!Z122</f>
        <v>0</v>
      </c>
      <c r="F115" s="217"/>
      <c r="G115" s="492"/>
      <c r="H115" s="493"/>
      <c r="I115" s="494"/>
      <c r="J115" s="36"/>
    </row>
    <row r="116" spans="1:10" s="3" customFormat="1" ht="20" customHeight="1" x14ac:dyDescent="0.35">
      <c r="A116" s="431">
        <f>BUDGET!A123</f>
        <v>0</v>
      </c>
      <c r="B116" s="142"/>
      <c r="C116" s="137">
        <f>BUDGET!R123</f>
        <v>0</v>
      </c>
      <c r="D116" s="220"/>
      <c r="E116" s="218">
        <f>BUDGET!Z123</f>
        <v>0</v>
      </c>
      <c r="F116" s="217"/>
      <c r="G116" s="492"/>
      <c r="H116" s="493"/>
      <c r="I116" s="494"/>
      <c r="J116" s="36"/>
    </row>
    <row r="117" spans="1:10" s="3" customFormat="1" ht="20" customHeight="1" x14ac:dyDescent="0.35">
      <c r="A117" s="431">
        <f>BUDGET!A124</f>
        <v>0</v>
      </c>
      <c r="B117" s="142"/>
      <c r="C117" s="137">
        <f>BUDGET!R124</f>
        <v>0</v>
      </c>
      <c r="D117" s="220"/>
      <c r="E117" s="218">
        <f>BUDGET!Z124</f>
        <v>0</v>
      </c>
      <c r="F117" s="217"/>
      <c r="G117" s="492"/>
      <c r="H117" s="493"/>
      <c r="I117" s="494"/>
      <c r="J117" s="36"/>
    </row>
    <row r="118" spans="1:10" s="3" customFormat="1" ht="20" customHeight="1" x14ac:dyDescent="0.35">
      <c r="A118" s="431">
        <f>BUDGET!A125</f>
        <v>0</v>
      </c>
      <c r="B118" s="142"/>
      <c r="C118" s="137">
        <f>BUDGET!R125</f>
        <v>0</v>
      </c>
      <c r="D118" s="220"/>
      <c r="E118" s="218">
        <f>BUDGET!Z125</f>
        <v>0</v>
      </c>
      <c r="F118" s="217"/>
      <c r="G118" s="492"/>
      <c r="H118" s="493"/>
      <c r="I118" s="494"/>
      <c r="J118" s="36"/>
    </row>
    <row r="119" spans="1:10" s="74" customFormat="1" ht="20" customHeight="1" x14ac:dyDescent="0.35">
      <c r="A119" s="431">
        <f>BUDGET!A126</f>
        <v>0</v>
      </c>
      <c r="B119" s="172"/>
      <c r="C119" s="137">
        <f>BUDGET!R126</f>
        <v>0</v>
      </c>
      <c r="D119" s="220"/>
      <c r="E119" s="218">
        <f>BUDGET!Z126</f>
        <v>0</v>
      </c>
      <c r="F119" s="220"/>
      <c r="G119" s="492"/>
      <c r="H119" s="493"/>
      <c r="I119" s="494"/>
      <c r="J119" s="75"/>
    </row>
    <row r="120" spans="1:10" s="4" customFormat="1" ht="20" customHeight="1" x14ac:dyDescent="0.35">
      <c r="A120" s="431">
        <f>BUDGET!A127</f>
        <v>0</v>
      </c>
      <c r="B120" s="172"/>
      <c r="C120" s="137">
        <f>BUDGET!R127</f>
        <v>0</v>
      </c>
      <c r="D120" s="220"/>
      <c r="E120" s="218">
        <f>BUDGET!Z127</f>
        <v>0</v>
      </c>
      <c r="F120" s="220"/>
      <c r="G120" s="492"/>
      <c r="H120" s="493"/>
      <c r="I120" s="494"/>
      <c r="J120" s="36"/>
    </row>
    <row r="121" spans="1:10" s="4" customFormat="1" ht="20" customHeight="1" x14ac:dyDescent="0.35">
      <c r="A121" s="431">
        <f>BUDGET!A128</f>
        <v>0</v>
      </c>
      <c r="B121" s="142"/>
      <c r="C121" s="137">
        <f>BUDGET!R128</f>
        <v>0</v>
      </c>
      <c r="D121" s="220"/>
      <c r="E121" s="218">
        <f>BUDGET!Z128</f>
        <v>0</v>
      </c>
      <c r="F121" s="217"/>
      <c r="G121" s="492"/>
      <c r="H121" s="493"/>
      <c r="I121" s="494"/>
      <c r="J121" s="35"/>
    </row>
    <row r="122" spans="1:10" s="4" customFormat="1" ht="20" customHeight="1" x14ac:dyDescent="0.35">
      <c r="A122" s="431">
        <f>BUDGET!A129</f>
        <v>0</v>
      </c>
      <c r="B122" s="142"/>
      <c r="C122" s="137">
        <f>BUDGET!R129</f>
        <v>0</v>
      </c>
      <c r="D122" s="220"/>
      <c r="E122" s="218">
        <f>BUDGET!Z129</f>
        <v>0</v>
      </c>
      <c r="F122" s="217"/>
      <c r="G122" s="492"/>
      <c r="H122" s="493"/>
      <c r="I122" s="494"/>
      <c r="J122" s="35"/>
    </row>
    <row r="123" spans="1:10" s="4" customFormat="1" ht="20" customHeight="1" x14ac:dyDescent="0.35">
      <c r="A123" s="431">
        <f>BUDGET!A130</f>
        <v>0</v>
      </c>
      <c r="B123" s="142"/>
      <c r="C123" s="137">
        <f>BUDGET!R130</f>
        <v>0</v>
      </c>
      <c r="D123" s="220"/>
      <c r="E123" s="218">
        <f>BUDGET!Z130</f>
        <v>0</v>
      </c>
      <c r="F123" s="217"/>
      <c r="G123" s="492"/>
      <c r="H123" s="493"/>
      <c r="I123" s="494"/>
      <c r="J123" s="35"/>
    </row>
    <row r="124" spans="1:10" s="4" customFormat="1" ht="20" customHeight="1" x14ac:dyDescent="0.35">
      <c r="A124" s="431">
        <f>BUDGET!A131</f>
        <v>0</v>
      </c>
      <c r="B124" s="142"/>
      <c r="C124" s="137">
        <f>BUDGET!R131</f>
        <v>0</v>
      </c>
      <c r="D124" s="220"/>
      <c r="E124" s="218">
        <f>BUDGET!Z131</f>
        <v>0</v>
      </c>
      <c r="F124" s="217"/>
      <c r="G124" s="492"/>
      <c r="H124" s="493"/>
      <c r="I124" s="494"/>
      <c r="J124" s="35"/>
    </row>
    <row r="125" spans="1:10" s="4" customFormat="1" ht="20" customHeight="1" x14ac:dyDescent="0.35">
      <c r="A125" s="93" t="str">
        <f>BUDGET!A132</f>
        <v>SUB-TOTAL COPYING &amp; PRINTING</v>
      </c>
      <c r="B125" s="142"/>
      <c r="C125" s="253">
        <f>BUDGET!R132</f>
        <v>0</v>
      </c>
      <c r="D125" s="220"/>
      <c r="E125" s="165">
        <f>BUDGET!Z132</f>
        <v>0</v>
      </c>
      <c r="F125" s="217"/>
      <c r="G125" s="507" t="s">
        <v>79</v>
      </c>
      <c r="H125" s="508"/>
      <c r="I125" s="509"/>
      <c r="J125" s="35"/>
    </row>
    <row r="126" spans="1:10" s="4" customFormat="1" ht="20" customHeight="1" x14ac:dyDescent="0.35">
      <c r="A126" s="130" t="str">
        <f>BUDGET!A133</f>
        <v>Equipment Rental/Maintenance  (list each seperately)</v>
      </c>
      <c r="B126" s="142"/>
      <c r="C126" s="254"/>
      <c r="D126" s="220"/>
      <c r="E126" s="170"/>
      <c r="F126" s="217"/>
      <c r="G126" s="513"/>
      <c r="H126" s="514"/>
      <c r="I126" s="515"/>
      <c r="J126" s="35"/>
    </row>
    <row r="127" spans="1:10" s="4" customFormat="1" ht="20" customHeight="1" x14ac:dyDescent="0.35">
      <c r="A127" s="431">
        <f>BUDGET!A134</f>
        <v>0</v>
      </c>
      <c r="B127" s="142"/>
      <c r="C127" s="137">
        <f>BUDGET!R134</f>
        <v>0</v>
      </c>
      <c r="D127" s="220"/>
      <c r="E127" s="218">
        <f>BUDGET!Z134</f>
        <v>0</v>
      </c>
      <c r="F127" s="217"/>
      <c r="G127" s="492"/>
      <c r="H127" s="493"/>
      <c r="I127" s="494"/>
      <c r="J127" s="35"/>
    </row>
    <row r="128" spans="1:10" s="4" customFormat="1" ht="20" customHeight="1" x14ac:dyDescent="0.35">
      <c r="A128" s="431">
        <f>BUDGET!A135</f>
        <v>0</v>
      </c>
      <c r="B128" s="142"/>
      <c r="C128" s="137">
        <f>BUDGET!R135</f>
        <v>0</v>
      </c>
      <c r="D128" s="220"/>
      <c r="E128" s="218">
        <f>BUDGET!Z135</f>
        <v>0</v>
      </c>
      <c r="F128" s="217"/>
      <c r="G128" s="492"/>
      <c r="H128" s="493"/>
      <c r="I128" s="494"/>
      <c r="J128" s="35"/>
    </row>
    <row r="129" spans="1:10" s="74" customFormat="1" ht="20" customHeight="1" x14ac:dyDescent="0.35">
      <c r="A129" s="431">
        <f>BUDGET!A136</f>
        <v>0</v>
      </c>
      <c r="B129" s="158"/>
      <c r="C129" s="137">
        <f>BUDGET!R136</f>
        <v>0</v>
      </c>
      <c r="D129" s="220"/>
      <c r="E129" s="218">
        <f>BUDGET!Z136</f>
        <v>0</v>
      </c>
      <c r="F129" s="219"/>
      <c r="G129" s="492"/>
      <c r="H129" s="493"/>
      <c r="I129" s="494"/>
      <c r="J129" s="73"/>
    </row>
    <row r="130" spans="1:10" s="4" customFormat="1" ht="20" customHeight="1" x14ac:dyDescent="0.35">
      <c r="A130" s="431">
        <f>BUDGET!A137</f>
        <v>0</v>
      </c>
      <c r="B130" s="172"/>
      <c r="C130" s="137">
        <f>BUDGET!R137</f>
        <v>0</v>
      </c>
      <c r="D130" s="220"/>
      <c r="E130" s="218">
        <f>BUDGET!Z137</f>
        <v>0</v>
      </c>
      <c r="F130" s="149"/>
      <c r="G130" s="492"/>
      <c r="H130" s="493"/>
      <c r="I130" s="494"/>
      <c r="J130" s="35"/>
    </row>
    <row r="131" spans="1:10" s="4" customFormat="1" ht="20" customHeight="1" x14ac:dyDescent="0.35">
      <c r="A131" s="431">
        <f>BUDGET!A138</f>
        <v>0</v>
      </c>
      <c r="B131" s="142"/>
      <c r="C131" s="137">
        <f>BUDGET!R138</f>
        <v>0</v>
      </c>
      <c r="D131" s="220"/>
      <c r="E131" s="218">
        <f>BUDGET!Z138</f>
        <v>0</v>
      </c>
      <c r="F131" s="217"/>
      <c r="G131" s="492"/>
      <c r="H131" s="493"/>
      <c r="I131" s="494"/>
      <c r="J131" s="35"/>
    </row>
    <row r="132" spans="1:10" s="4" customFormat="1" ht="20" customHeight="1" x14ac:dyDescent="0.35">
      <c r="A132" s="431">
        <f>BUDGET!A139</f>
        <v>0</v>
      </c>
      <c r="B132" s="142"/>
      <c r="C132" s="137">
        <f>BUDGET!R139</f>
        <v>0</v>
      </c>
      <c r="D132" s="220"/>
      <c r="E132" s="218">
        <f>BUDGET!Z139</f>
        <v>0</v>
      </c>
      <c r="F132" s="217"/>
      <c r="G132" s="492"/>
      <c r="H132" s="493"/>
      <c r="I132" s="494"/>
      <c r="J132" s="35"/>
    </row>
    <row r="133" spans="1:10" s="4" customFormat="1" ht="20" customHeight="1" x14ac:dyDescent="0.35">
      <c r="A133" s="431">
        <f>BUDGET!A140</f>
        <v>0</v>
      </c>
      <c r="B133" s="142"/>
      <c r="C133" s="137">
        <f>BUDGET!R140</f>
        <v>0</v>
      </c>
      <c r="D133" s="220"/>
      <c r="E133" s="218">
        <f>BUDGET!Z140</f>
        <v>0</v>
      </c>
      <c r="F133" s="217"/>
      <c r="G133" s="492"/>
      <c r="H133" s="493"/>
      <c r="I133" s="494"/>
      <c r="J133" s="35"/>
    </row>
    <row r="134" spans="1:10" s="4" customFormat="1" ht="20" customHeight="1" x14ac:dyDescent="0.35">
      <c r="A134" s="431">
        <f>BUDGET!A141</f>
        <v>0</v>
      </c>
      <c r="B134" s="142"/>
      <c r="C134" s="137">
        <f>BUDGET!R141</f>
        <v>0</v>
      </c>
      <c r="D134" s="220"/>
      <c r="E134" s="218">
        <f>BUDGET!Z141</f>
        <v>0</v>
      </c>
      <c r="F134" s="217"/>
      <c r="G134" s="492"/>
      <c r="H134" s="493"/>
      <c r="I134" s="494"/>
      <c r="J134" s="35"/>
    </row>
    <row r="135" spans="1:10" s="4" customFormat="1" ht="20" customHeight="1" x14ac:dyDescent="0.35">
      <c r="A135" s="431">
        <f>BUDGET!A142</f>
        <v>0</v>
      </c>
      <c r="B135" s="142"/>
      <c r="C135" s="137">
        <f>BUDGET!R142</f>
        <v>0</v>
      </c>
      <c r="D135" s="220"/>
      <c r="E135" s="218">
        <f>BUDGET!Z142</f>
        <v>0</v>
      </c>
      <c r="F135" s="217"/>
      <c r="G135" s="492"/>
      <c r="H135" s="493"/>
      <c r="I135" s="494"/>
      <c r="J135" s="35"/>
    </row>
    <row r="136" spans="1:10" s="4" customFormat="1" ht="20" customHeight="1" x14ac:dyDescent="0.35">
      <c r="A136" s="431">
        <f>BUDGET!A143</f>
        <v>0</v>
      </c>
      <c r="B136" s="142"/>
      <c r="C136" s="137">
        <f>BUDGET!R143</f>
        <v>0</v>
      </c>
      <c r="D136" s="220"/>
      <c r="E136" s="218">
        <f>BUDGET!Z143</f>
        <v>0</v>
      </c>
      <c r="F136" s="217"/>
      <c r="G136" s="492"/>
      <c r="H136" s="493"/>
      <c r="I136" s="494"/>
      <c r="J136" s="35"/>
    </row>
    <row r="137" spans="1:10" s="4" customFormat="1" ht="20" customHeight="1" x14ac:dyDescent="0.35">
      <c r="A137" s="93" t="str">
        <f>BUDGET!A144</f>
        <v>SUB-TOTAL EQUIPMENT RENTAL/MAINTENANCE</v>
      </c>
      <c r="B137" s="142"/>
      <c r="C137" s="253">
        <f>BUDGET!R144</f>
        <v>0</v>
      </c>
      <c r="D137" s="220"/>
      <c r="E137" s="165">
        <f>BUDGET!Z144</f>
        <v>0</v>
      </c>
      <c r="F137" s="217"/>
      <c r="G137" s="507" t="s">
        <v>80</v>
      </c>
      <c r="H137" s="508"/>
      <c r="I137" s="509"/>
      <c r="J137" s="35"/>
    </row>
    <row r="138" spans="1:10" s="4" customFormat="1" ht="20" customHeight="1" x14ac:dyDescent="0.35">
      <c r="A138" s="130" t="str">
        <f>BUDGET!A145</f>
        <v>Insurance  (list each seperately)</v>
      </c>
      <c r="B138" s="142"/>
      <c r="C138" s="254"/>
      <c r="D138" s="220"/>
      <c r="E138" s="170"/>
      <c r="F138" s="217"/>
      <c r="G138" s="513"/>
      <c r="H138" s="514"/>
      <c r="I138" s="515"/>
      <c r="J138" s="35"/>
    </row>
    <row r="139" spans="1:10" s="74" customFormat="1" ht="20" customHeight="1" x14ac:dyDescent="0.35">
      <c r="A139" s="431">
        <f>BUDGET!A146</f>
        <v>0</v>
      </c>
      <c r="B139" s="158"/>
      <c r="C139" s="137">
        <f>BUDGET!R146</f>
        <v>0</v>
      </c>
      <c r="D139" s="220"/>
      <c r="E139" s="218">
        <f>BUDGET!Z146</f>
        <v>0</v>
      </c>
      <c r="F139" s="219"/>
      <c r="G139" s="492"/>
      <c r="H139" s="493"/>
      <c r="I139" s="494"/>
      <c r="J139" s="73"/>
    </row>
    <row r="140" spans="1:10" s="4" customFormat="1" ht="20" customHeight="1" x14ac:dyDescent="0.35">
      <c r="A140" s="431">
        <f>BUDGET!A147</f>
        <v>0</v>
      </c>
      <c r="B140" s="172"/>
      <c r="C140" s="137">
        <f>BUDGET!R147</f>
        <v>0</v>
      </c>
      <c r="D140" s="220"/>
      <c r="E140" s="218">
        <f>BUDGET!Z147</f>
        <v>0</v>
      </c>
      <c r="F140" s="149"/>
      <c r="G140" s="492"/>
      <c r="H140" s="493"/>
      <c r="I140" s="494"/>
      <c r="J140" s="35"/>
    </row>
    <row r="141" spans="1:10" s="4" customFormat="1" ht="20" customHeight="1" x14ac:dyDescent="0.35">
      <c r="A141" s="431">
        <f>BUDGET!A148</f>
        <v>0</v>
      </c>
      <c r="B141" s="142"/>
      <c r="C141" s="137">
        <f>BUDGET!R148</f>
        <v>0</v>
      </c>
      <c r="D141" s="220"/>
      <c r="E141" s="218">
        <f>BUDGET!Z148</f>
        <v>0</v>
      </c>
      <c r="F141" s="217"/>
      <c r="G141" s="492"/>
      <c r="H141" s="493"/>
      <c r="I141" s="494"/>
      <c r="J141" s="35"/>
    </row>
    <row r="142" spans="1:10" s="4" customFormat="1" ht="20" customHeight="1" x14ac:dyDescent="0.35">
      <c r="A142" s="431">
        <f>BUDGET!A149</f>
        <v>0</v>
      </c>
      <c r="B142" s="142"/>
      <c r="C142" s="137">
        <f>BUDGET!R149</f>
        <v>0</v>
      </c>
      <c r="D142" s="220"/>
      <c r="E142" s="218">
        <f>BUDGET!Z149</f>
        <v>0</v>
      </c>
      <c r="F142" s="217"/>
      <c r="G142" s="492"/>
      <c r="H142" s="493"/>
      <c r="I142" s="494"/>
      <c r="J142" s="35"/>
    </row>
    <row r="143" spans="1:10" s="4" customFormat="1" ht="20" customHeight="1" x14ac:dyDescent="0.35">
      <c r="A143" s="431">
        <f>BUDGET!A150</f>
        <v>0</v>
      </c>
      <c r="B143" s="142"/>
      <c r="C143" s="137">
        <f>BUDGET!R150</f>
        <v>0</v>
      </c>
      <c r="D143" s="220"/>
      <c r="E143" s="218">
        <f>BUDGET!Z150</f>
        <v>0</v>
      </c>
      <c r="F143" s="217"/>
      <c r="G143" s="492"/>
      <c r="H143" s="493"/>
      <c r="I143" s="494"/>
      <c r="J143" s="35"/>
    </row>
    <row r="144" spans="1:10" s="4" customFormat="1" ht="20" customHeight="1" x14ac:dyDescent="0.35">
      <c r="A144" s="431">
        <f>BUDGET!A151</f>
        <v>0</v>
      </c>
      <c r="B144" s="142"/>
      <c r="C144" s="137">
        <f>BUDGET!R151</f>
        <v>0</v>
      </c>
      <c r="D144" s="220"/>
      <c r="E144" s="218">
        <f>BUDGET!Z151</f>
        <v>0</v>
      </c>
      <c r="F144" s="217"/>
      <c r="G144" s="492"/>
      <c r="H144" s="493"/>
      <c r="I144" s="494"/>
      <c r="J144" s="35"/>
    </row>
    <row r="145" spans="1:10" s="4" customFormat="1" ht="20" customHeight="1" x14ac:dyDescent="0.35">
      <c r="A145" s="431">
        <f>BUDGET!A152</f>
        <v>0</v>
      </c>
      <c r="B145" s="142"/>
      <c r="C145" s="137">
        <f>BUDGET!R152</f>
        <v>0</v>
      </c>
      <c r="D145" s="220"/>
      <c r="E145" s="218">
        <f>BUDGET!Z152</f>
        <v>0</v>
      </c>
      <c r="F145" s="217"/>
      <c r="G145" s="492"/>
      <c r="H145" s="493"/>
      <c r="I145" s="494"/>
      <c r="J145" s="35"/>
    </row>
    <row r="146" spans="1:10" s="4" customFormat="1" ht="20" customHeight="1" x14ac:dyDescent="0.35">
      <c r="A146" s="431">
        <f>BUDGET!A153</f>
        <v>0</v>
      </c>
      <c r="B146" s="142"/>
      <c r="C146" s="137">
        <f>BUDGET!R153</f>
        <v>0</v>
      </c>
      <c r="D146" s="220"/>
      <c r="E146" s="218">
        <f>BUDGET!Z153</f>
        <v>0</v>
      </c>
      <c r="F146" s="217"/>
      <c r="G146" s="492"/>
      <c r="H146" s="493"/>
      <c r="I146" s="494"/>
      <c r="J146" s="35"/>
    </row>
    <row r="147" spans="1:10" s="4" customFormat="1" ht="20" customHeight="1" x14ac:dyDescent="0.35">
      <c r="A147" s="431">
        <f>BUDGET!A154</f>
        <v>0</v>
      </c>
      <c r="B147" s="142"/>
      <c r="C147" s="137">
        <f>BUDGET!R154</f>
        <v>0</v>
      </c>
      <c r="D147" s="220"/>
      <c r="E147" s="218">
        <f>BUDGET!Z154</f>
        <v>0</v>
      </c>
      <c r="F147" s="217"/>
      <c r="G147" s="492"/>
      <c r="H147" s="493"/>
      <c r="I147" s="494"/>
      <c r="J147" s="35"/>
    </row>
    <row r="148" spans="1:10" s="4" customFormat="1" ht="20" customHeight="1" x14ac:dyDescent="0.35">
      <c r="A148" s="431">
        <f>BUDGET!A155</f>
        <v>0</v>
      </c>
      <c r="B148" s="142"/>
      <c r="C148" s="137">
        <f>BUDGET!R155</f>
        <v>0</v>
      </c>
      <c r="D148" s="220"/>
      <c r="E148" s="218">
        <f>BUDGET!Z155</f>
        <v>0</v>
      </c>
      <c r="F148" s="217"/>
      <c r="G148" s="492"/>
      <c r="H148" s="493"/>
      <c r="I148" s="494"/>
      <c r="J148" s="35"/>
    </row>
    <row r="149" spans="1:10" s="74" customFormat="1" ht="20" customHeight="1" x14ac:dyDescent="0.35">
      <c r="A149" s="93" t="str">
        <f>BUDGET!A156</f>
        <v>SUB-TOTAL INSURANCE</v>
      </c>
      <c r="B149" s="158"/>
      <c r="C149" s="253">
        <f>BUDGET!R156</f>
        <v>0</v>
      </c>
      <c r="D149" s="220"/>
      <c r="E149" s="165">
        <f>BUDGET!Z156</f>
        <v>0</v>
      </c>
      <c r="F149" s="219"/>
      <c r="G149" s="507" t="s">
        <v>81</v>
      </c>
      <c r="H149" s="508"/>
      <c r="I149" s="509"/>
      <c r="J149" s="73"/>
    </row>
    <row r="150" spans="1:10" s="4" customFormat="1" ht="20" customHeight="1" x14ac:dyDescent="0.35">
      <c r="A150" s="130" t="str">
        <f>BUDGET!A157</f>
        <v>Licenses, Registration, Permits  (list each seperately)</v>
      </c>
      <c r="B150" s="172"/>
      <c r="C150" s="254"/>
      <c r="D150" s="220"/>
      <c r="E150" s="170"/>
      <c r="F150" s="149"/>
      <c r="G150" s="513"/>
      <c r="H150" s="514"/>
      <c r="I150" s="515"/>
      <c r="J150" s="35"/>
    </row>
    <row r="151" spans="1:10" s="4" customFormat="1" ht="20" customHeight="1" x14ac:dyDescent="0.35">
      <c r="A151" s="431">
        <f>BUDGET!A158</f>
        <v>0</v>
      </c>
      <c r="B151" s="142"/>
      <c r="C151" s="137">
        <f>BUDGET!R158</f>
        <v>0</v>
      </c>
      <c r="D151" s="220"/>
      <c r="E151" s="218">
        <f>BUDGET!Z158</f>
        <v>0</v>
      </c>
      <c r="F151" s="217"/>
      <c r="G151" s="492"/>
      <c r="H151" s="493"/>
      <c r="I151" s="494"/>
      <c r="J151" s="35"/>
    </row>
    <row r="152" spans="1:10" s="4" customFormat="1" ht="20" customHeight="1" x14ac:dyDescent="0.35">
      <c r="A152" s="431">
        <f>BUDGET!A159</f>
        <v>0</v>
      </c>
      <c r="B152" s="142"/>
      <c r="C152" s="137">
        <f>BUDGET!R159</f>
        <v>0</v>
      </c>
      <c r="D152" s="220"/>
      <c r="E152" s="218">
        <f>BUDGET!Z159</f>
        <v>0</v>
      </c>
      <c r="F152" s="217"/>
      <c r="G152" s="492"/>
      <c r="H152" s="493"/>
      <c r="I152" s="494"/>
      <c r="J152" s="35"/>
    </row>
    <row r="153" spans="1:10" s="4" customFormat="1" ht="20" customHeight="1" x14ac:dyDescent="0.35">
      <c r="A153" s="431">
        <f>BUDGET!A160</f>
        <v>0</v>
      </c>
      <c r="B153" s="142"/>
      <c r="C153" s="137">
        <f>BUDGET!R160</f>
        <v>0</v>
      </c>
      <c r="D153" s="220"/>
      <c r="E153" s="218">
        <f>BUDGET!Z160</f>
        <v>0</v>
      </c>
      <c r="F153" s="217"/>
      <c r="G153" s="492"/>
      <c r="H153" s="493"/>
      <c r="I153" s="494"/>
      <c r="J153" s="35"/>
    </row>
    <row r="154" spans="1:10" s="4" customFormat="1" ht="20" customHeight="1" x14ac:dyDescent="0.35">
      <c r="A154" s="431">
        <f>BUDGET!A161</f>
        <v>0</v>
      </c>
      <c r="B154" s="142"/>
      <c r="C154" s="137">
        <f>BUDGET!R161</f>
        <v>0</v>
      </c>
      <c r="D154" s="220"/>
      <c r="E154" s="218">
        <f>BUDGET!Z161</f>
        <v>0</v>
      </c>
      <c r="F154" s="217"/>
      <c r="G154" s="492"/>
      <c r="H154" s="493"/>
      <c r="I154" s="494"/>
      <c r="J154" s="35"/>
    </row>
    <row r="155" spans="1:10" s="4" customFormat="1" ht="20" customHeight="1" x14ac:dyDescent="0.35">
      <c r="A155" s="431">
        <f>BUDGET!A162</f>
        <v>0</v>
      </c>
      <c r="B155" s="142"/>
      <c r="C155" s="137">
        <f>BUDGET!R162</f>
        <v>0</v>
      </c>
      <c r="D155" s="220"/>
      <c r="E155" s="218">
        <f>BUDGET!Z162</f>
        <v>0</v>
      </c>
      <c r="F155" s="217"/>
      <c r="G155" s="492"/>
      <c r="H155" s="493"/>
      <c r="I155" s="494"/>
      <c r="J155" s="35"/>
    </row>
    <row r="156" spans="1:10" s="4" customFormat="1" ht="20" customHeight="1" x14ac:dyDescent="0.35">
      <c r="A156" s="431">
        <f>BUDGET!A163</f>
        <v>0</v>
      </c>
      <c r="B156" s="142"/>
      <c r="C156" s="137">
        <f>BUDGET!R163</f>
        <v>0</v>
      </c>
      <c r="D156" s="220"/>
      <c r="E156" s="218">
        <f>BUDGET!Z163</f>
        <v>0</v>
      </c>
      <c r="F156" s="217"/>
      <c r="G156" s="492"/>
      <c r="H156" s="493"/>
      <c r="I156" s="494"/>
      <c r="J156" s="35"/>
    </row>
    <row r="157" spans="1:10" s="4" customFormat="1" ht="20" customHeight="1" x14ac:dyDescent="0.35">
      <c r="A157" s="431">
        <f>BUDGET!A164</f>
        <v>0</v>
      </c>
      <c r="B157" s="142"/>
      <c r="C157" s="137">
        <f>BUDGET!R164</f>
        <v>0</v>
      </c>
      <c r="D157" s="220"/>
      <c r="E157" s="218">
        <f>BUDGET!Z164</f>
        <v>0</v>
      </c>
      <c r="F157" s="217"/>
      <c r="G157" s="492"/>
      <c r="H157" s="493"/>
      <c r="I157" s="494"/>
      <c r="J157" s="35"/>
    </row>
    <row r="158" spans="1:10" s="4" customFormat="1" ht="20" customHeight="1" x14ac:dyDescent="0.35">
      <c r="A158" s="431">
        <f>BUDGET!A165</f>
        <v>0</v>
      </c>
      <c r="B158" s="142"/>
      <c r="C158" s="137">
        <f>BUDGET!R165</f>
        <v>0</v>
      </c>
      <c r="D158" s="220"/>
      <c r="E158" s="218">
        <f>BUDGET!Z165</f>
        <v>0</v>
      </c>
      <c r="F158" s="217"/>
      <c r="G158" s="492"/>
      <c r="H158" s="493"/>
      <c r="I158" s="494"/>
      <c r="J158" s="35"/>
    </row>
    <row r="159" spans="1:10" s="74" customFormat="1" ht="20" customHeight="1" x14ac:dyDescent="0.35">
      <c r="A159" s="431">
        <f>BUDGET!A166</f>
        <v>0</v>
      </c>
      <c r="B159" s="158"/>
      <c r="C159" s="137">
        <f>BUDGET!R166</f>
        <v>0</v>
      </c>
      <c r="D159" s="220"/>
      <c r="E159" s="218">
        <f>BUDGET!Z166</f>
        <v>0</v>
      </c>
      <c r="F159" s="219"/>
      <c r="G159" s="492"/>
      <c r="H159" s="493"/>
      <c r="I159" s="494"/>
      <c r="J159" s="73"/>
    </row>
    <row r="160" spans="1:10" s="4" customFormat="1" ht="20" customHeight="1" x14ac:dyDescent="0.35">
      <c r="A160" s="431">
        <f>BUDGET!A167</f>
        <v>0</v>
      </c>
      <c r="B160" s="172"/>
      <c r="C160" s="137">
        <f>BUDGET!R167</f>
        <v>0</v>
      </c>
      <c r="D160" s="220"/>
      <c r="E160" s="218">
        <f>BUDGET!Z167</f>
        <v>0</v>
      </c>
      <c r="F160" s="149"/>
      <c r="G160" s="492"/>
      <c r="H160" s="493"/>
      <c r="I160" s="494"/>
      <c r="J160" s="35"/>
    </row>
    <row r="161" spans="1:10" s="4" customFormat="1" ht="20" customHeight="1" x14ac:dyDescent="0.35">
      <c r="A161" s="93" t="str">
        <f>BUDGET!A168</f>
        <v>SUB-TOTAL LICENSES, REGISTRATION, PERMITS</v>
      </c>
      <c r="B161" s="142"/>
      <c r="C161" s="253">
        <f>BUDGET!R168</f>
        <v>0</v>
      </c>
      <c r="D161" s="220"/>
      <c r="E161" s="165">
        <f>BUDGET!Z168</f>
        <v>0</v>
      </c>
      <c r="F161" s="217"/>
      <c r="G161" s="507" t="s">
        <v>82</v>
      </c>
      <c r="H161" s="508"/>
      <c r="I161" s="509"/>
      <c r="J161" s="35"/>
    </row>
    <row r="162" spans="1:10" s="4" customFormat="1" ht="20" customHeight="1" x14ac:dyDescent="0.35">
      <c r="A162" s="130" t="str">
        <f>BUDGET!A169</f>
        <v>Local Travel (list each seperately)</v>
      </c>
      <c r="B162" s="142"/>
      <c r="C162" s="254"/>
      <c r="D162" s="220"/>
      <c r="E162" s="170"/>
      <c r="F162" s="217"/>
      <c r="G162" s="513"/>
      <c r="H162" s="514"/>
      <c r="I162" s="515"/>
      <c r="J162" s="35"/>
    </row>
    <row r="163" spans="1:10" s="4" customFormat="1" ht="20" customHeight="1" x14ac:dyDescent="0.35">
      <c r="A163" s="431">
        <f>BUDGET!A170</f>
        <v>0</v>
      </c>
      <c r="B163" s="142"/>
      <c r="C163" s="137">
        <f>BUDGET!R170</f>
        <v>0</v>
      </c>
      <c r="D163" s="220"/>
      <c r="E163" s="218">
        <f>BUDGET!Z170</f>
        <v>0</v>
      </c>
      <c r="F163" s="217"/>
      <c r="G163" s="492"/>
      <c r="H163" s="493"/>
      <c r="I163" s="494"/>
      <c r="J163" s="35"/>
    </row>
    <row r="164" spans="1:10" s="4" customFormat="1" ht="20" customHeight="1" x14ac:dyDescent="0.35">
      <c r="A164" s="431">
        <f>BUDGET!A171</f>
        <v>0</v>
      </c>
      <c r="B164" s="142"/>
      <c r="C164" s="137">
        <f>BUDGET!R171</f>
        <v>0</v>
      </c>
      <c r="D164" s="220"/>
      <c r="E164" s="218">
        <f>BUDGET!Z171</f>
        <v>0</v>
      </c>
      <c r="F164" s="217"/>
      <c r="G164" s="492"/>
      <c r="H164" s="493"/>
      <c r="I164" s="494"/>
      <c r="J164" s="35"/>
    </row>
    <row r="165" spans="1:10" s="4" customFormat="1" ht="20" customHeight="1" x14ac:dyDescent="0.35">
      <c r="A165" s="431">
        <f>BUDGET!A172</f>
        <v>0</v>
      </c>
      <c r="B165" s="142"/>
      <c r="C165" s="137">
        <f>BUDGET!R172</f>
        <v>0</v>
      </c>
      <c r="D165" s="220"/>
      <c r="E165" s="218">
        <f>BUDGET!Z172</f>
        <v>0</v>
      </c>
      <c r="F165" s="217"/>
      <c r="G165" s="492"/>
      <c r="H165" s="493"/>
      <c r="I165" s="494"/>
      <c r="J165" s="35"/>
    </row>
    <row r="166" spans="1:10" s="4" customFormat="1" ht="20" customHeight="1" x14ac:dyDescent="0.35">
      <c r="A166" s="431">
        <f>BUDGET!A173</f>
        <v>0</v>
      </c>
      <c r="B166" s="142"/>
      <c r="C166" s="137">
        <f>BUDGET!R173</f>
        <v>0</v>
      </c>
      <c r="D166" s="220"/>
      <c r="E166" s="218">
        <f>BUDGET!Z173</f>
        <v>0</v>
      </c>
      <c r="F166" s="217"/>
      <c r="G166" s="492"/>
      <c r="H166" s="493"/>
      <c r="I166" s="494"/>
      <c r="J166" s="35"/>
    </row>
    <row r="167" spans="1:10" s="4" customFormat="1" ht="20" customHeight="1" x14ac:dyDescent="0.35">
      <c r="A167" s="431">
        <f>BUDGET!A174</f>
        <v>0</v>
      </c>
      <c r="B167" s="142"/>
      <c r="C167" s="137">
        <f>BUDGET!R174</f>
        <v>0</v>
      </c>
      <c r="D167" s="220"/>
      <c r="E167" s="218">
        <f>BUDGET!Z174</f>
        <v>0</v>
      </c>
      <c r="F167" s="217"/>
      <c r="G167" s="492"/>
      <c r="H167" s="493"/>
      <c r="I167" s="494"/>
      <c r="J167" s="35"/>
    </row>
    <row r="168" spans="1:10" s="4" customFormat="1" ht="20" customHeight="1" x14ac:dyDescent="0.35">
      <c r="A168" s="431">
        <f>BUDGET!A175</f>
        <v>0</v>
      </c>
      <c r="B168" s="142"/>
      <c r="C168" s="137">
        <f>BUDGET!R175</f>
        <v>0</v>
      </c>
      <c r="D168" s="220"/>
      <c r="E168" s="218">
        <f>BUDGET!Z175</f>
        <v>0</v>
      </c>
      <c r="F168" s="217"/>
      <c r="G168" s="492"/>
      <c r="H168" s="493"/>
      <c r="I168" s="494"/>
      <c r="J168" s="35"/>
    </row>
    <row r="169" spans="1:10" s="74" customFormat="1" ht="20" customHeight="1" x14ac:dyDescent="0.35">
      <c r="A169" s="431">
        <f>BUDGET!A176</f>
        <v>0</v>
      </c>
      <c r="B169" s="158"/>
      <c r="C169" s="137">
        <f>BUDGET!R176</f>
        <v>0</v>
      </c>
      <c r="D169" s="220"/>
      <c r="E169" s="218">
        <f>BUDGET!Z176</f>
        <v>0</v>
      </c>
      <c r="F169" s="219"/>
      <c r="G169" s="492"/>
      <c r="H169" s="493"/>
      <c r="I169" s="494"/>
      <c r="J169" s="73"/>
    </row>
    <row r="170" spans="1:10" s="4" customFormat="1" ht="20" customHeight="1" x14ac:dyDescent="0.35">
      <c r="A170" s="431">
        <f>BUDGET!A177</f>
        <v>0</v>
      </c>
      <c r="B170" s="172"/>
      <c r="C170" s="137">
        <f>BUDGET!R177</f>
        <v>0</v>
      </c>
      <c r="D170" s="220"/>
      <c r="E170" s="218">
        <f>BUDGET!Z177</f>
        <v>0</v>
      </c>
      <c r="F170" s="149"/>
      <c r="G170" s="492"/>
      <c r="H170" s="493"/>
      <c r="I170" s="494"/>
      <c r="J170" s="35"/>
    </row>
    <row r="171" spans="1:10" s="4" customFormat="1" ht="20" customHeight="1" x14ac:dyDescent="0.35">
      <c r="A171" s="431">
        <f>BUDGET!A178</f>
        <v>0</v>
      </c>
      <c r="B171" s="142"/>
      <c r="C171" s="137">
        <f>BUDGET!R178</f>
        <v>0</v>
      </c>
      <c r="D171" s="220"/>
      <c r="E171" s="218">
        <f>BUDGET!Z178</f>
        <v>0</v>
      </c>
      <c r="F171" s="217"/>
      <c r="G171" s="492"/>
      <c r="H171" s="493"/>
      <c r="I171" s="494"/>
      <c r="J171" s="35"/>
    </row>
    <row r="172" spans="1:10" s="4" customFormat="1" ht="20" customHeight="1" x14ac:dyDescent="0.35">
      <c r="A172" s="431">
        <f>BUDGET!A179</f>
        <v>0</v>
      </c>
      <c r="B172" s="142"/>
      <c r="C172" s="137">
        <f>BUDGET!R179</f>
        <v>0</v>
      </c>
      <c r="D172" s="220"/>
      <c r="E172" s="218">
        <f>BUDGET!Z179</f>
        <v>0</v>
      </c>
      <c r="F172" s="217"/>
      <c r="G172" s="492"/>
      <c r="H172" s="493"/>
      <c r="I172" s="494"/>
      <c r="J172" s="35"/>
    </row>
    <row r="173" spans="1:10" s="4" customFormat="1" ht="20" customHeight="1" x14ac:dyDescent="0.35">
      <c r="A173" s="93" t="str">
        <f>BUDGET!A180</f>
        <v>SUB-TOTAL LOCAL TRAVEL</v>
      </c>
      <c r="B173" s="142"/>
      <c r="C173" s="253">
        <f>BUDGET!R180</f>
        <v>0</v>
      </c>
      <c r="D173" s="220"/>
      <c r="E173" s="165">
        <f>BUDGET!Z180</f>
        <v>0</v>
      </c>
      <c r="F173" s="217"/>
      <c r="G173" s="507" t="s">
        <v>83</v>
      </c>
      <c r="H173" s="508"/>
      <c r="I173" s="509"/>
      <c r="J173" s="35"/>
    </row>
    <row r="174" spans="1:10" s="4" customFormat="1" ht="20" customHeight="1" x14ac:dyDescent="0.35">
      <c r="A174" s="130" t="str">
        <f>BUDGET!A181</f>
        <v>Office &amp; Program Supplies (list each seperately)</v>
      </c>
      <c r="B174" s="142"/>
      <c r="C174" s="254"/>
      <c r="D174" s="220"/>
      <c r="E174" s="170"/>
      <c r="F174" s="217"/>
      <c r="G174" s="513"/>
      <c r="H174" s="514"/>
      <c r="I174" s="515"/>
      <c r="J174" s="35"/>
    </row>
    <row r="175" spans="1:10" s="4" customFormat="1" ht="20" customHeight="1" x14ac:dyDescent="0.35">
      <c r="A175" s="431">
        <f>BUDGET!A182</f>
        <v>0</v>
      </c>
      <c r="B175" s="142"/>
      <c r="C175" s="137">
        <f>BUDGET!R182</f>
        <v>0</v>
      </c>
      <c r="D175" s="220"/>
      <c r="E175" s="218">
        <f>BUDGET!Z182</f>
        <v>0</v>
      </c>
      <c r="F175" s="217"/>
      <c r="G175" s="492"/>
      <c r="H175" s="493"/>
      <c r="I175" s="494"/>
      <c r="J175" s="35"/>
    </row>
    <row r="176" spans="1:10" s="4" customFormat="1" ht="20" customHeight="1" x14ac:dyDescent="0.35">
      <c r="A176" s="431">
        <f>BUDGET!A183</f>
        <v>0</v>
      </c>
      <c r="B176" s="142"/>
      <c r="C176" s="137">
        <f>BUDGET!R183</f>
        <v>0</v>
      </c>
      <c r="D176" s="220"/>
      <c r="E176" s="218">
        <f>BUDGET!Z183</f>
        <v>0</v>
      </c>
      <c r="F176" s="217"/>
      <c r="G176" s="492"/>
      <c r="H176" s="493"/>
      <c r="I176" s="494"/>
      <c r="J176" s="35"/>
    </row>
    <row r="177" spans="1:10" s="4" customFormat="1" ht="20" customHeight="1" x14ac:dyDescent="0.35">
      <c r="A177" s="431">
        <f>BUDGET!A184</f>
        <v>0</v>
      </c>
      <c r="B177" s="142"/>
      <c r="C177" s="137">
        <f>BUDGET!R184</f>
        <v>0</v>
      </c>
      <c r="D177" s="220"/>
      <c r="E177" s="218">
        <f>BUDGET!Z184</f>
        <v>0</v>
      </c>
      <c r="F177" s="217"/>
      <c r="G177" s="492"/>
      <c r="H177" s="493"/>
      <c r="I177" s="494"/>
      <c r="J177" s="35"/>
    </row>
    <row r="178" spans="1:10" s="4" customFormat="1" ht="20" customHeight="1" x14ac:dyDescent="0.35">
      <c r="A178" s="431">
        <f>BUDGET!A185</f>
        <v>0</v>
      </c>
      <c r="B178" s="142"/>
      <c r="C178" s="137">
        <f>BUDGET!R185</f>
        <v>0</v>
      </c>
      <c r="D178" s="220"/>
      <c r="E178" s="218">
        <f>BUDGET!Z185</f>
        <v>0</v>
      </c>
      <c r="F178" s="217"/>
      <c r="G178" s="492"/>
      <c r="H178" s="493"/>
      <c r="I178" s="494"/>
      <c r="J178" s="35"/>
    </row>
    <row r="179" spans="1:10" s="74" customFormat="1" ht="20" customHeight="1" x14ac:dyDescent="0.35">
      <c r="A179" s="431">
        <f>BUDGET!A186</f>
        <v>0</v>
      </c>
      <c r="B179" s="172"/>
      <c r="C179" s="137">
        <f>BUDGET!R186</f>
        <v>0</v>
      </c>
      <c r="D179" s="220"/>
      <c r="E179" s="218">
        <f>BUDGET!Z186</f>
        <v>0</v>
      </c>
      <c r="F179" s="220"/>
      <c r="G179" s="492"/>
      <c r="H179" s="493"/>
      <c r="I179" s="494"/>
      <c r="J179" s="76"/>
    </row>
    <row r="180" spans="1:10" s="4" customFormat="1" ht="20" customHeight="1" x14ac:dyDescent="0.35">
      <c r="A180" s="431">
        <f>BUDGET!A187</f>
        <v>0</v>
      </c>
      <c r="B180" s="172"/>
      <c r="C180" s="137">
        <f>BUDGET!R187</f>
        <v>0</v>
      </c>
      <c r="D180" s="220"/>
      <c r="E180" s="218">
        <f>BUDGET!Z187</f>
        <v>0</v>
      </c>
      <c r="F180" s="220"/>
      <c r="G180" s="492"/>
      <c r="H180" s="493"/>
      <c r="I180" s="494"/>
      <c r="J180" s="35"/>
    </row>
    <row r="181" spans="1:10" s="4" customFormat="1" ht="20" customHeight="1" x14ac:dyDescent="0.35">
      <c r="A181" s="431">
        <f>BUDGET!A188</f>
        <v>0</v>
      </c>
      <c r="B181" s="142"/>
      <c r="C181" s="137">
        <f>BUDGET!R188</f>
        <v>0</v>
      </c>
      <c r="D181" s="220"/>
      <c r="E181" s="218">
        <f>BUDGET!Z188</f>
        <v>0</v>
      </c>
      <c r="F181" s="217"/>
      <c r="G181" s="492"/>
      <c r="H181" s="493"/>
      <c r="I181" s="494"/>
      <c r="J181" s="35"/>
    </row>
    <row r="182" spans="1:10" s="4" customFormat="1" ht="20" customHeight="1" x14ac:dyDescent="0.35">
      <c r="A182" s="431">
        <f>BUDGET!A189</f>
        <v>0</v>
      </c>
      <c r="B182" s="142"/>
      <c r="C182" s="137">
        <f>BUDGET!R189</f>
        <v>0</v>
      </c>
      <c r="D182" s="220"/>
      <c r="E182" s="218">
        <f>BUDGET!Z189</f>
        <v>0</v>
      </c>
      <c r="F182" s="217"/>
      <c r="G182" s="492"/>
      <c r="H182" s="493"/>
      <c r="I182" s="494"/>
      <c r="J182" s="35"/>
    </row>
    <row r="183" spans="1:10" s="4" customFormat="1" ht="20" customHeight="1" x14ac:dyDescent="0.35">
      <c r="A183" s="431">
        <f>BUDGET!A190</f>
        <v>0</v>
      </c>
      <c r="B183" s="142"/>
      <c r="C183" s="137">
        <f>BUDGET!R190</f>
        <v>0</v>
      </c>
      <c r="D183" s="220"/>
      <c r="E183" s="218">
        <f>BUDGET!Z190</f>
        <v>0</v>
      </c>
      <c r="F183" s="217"/>
      <c r="G183" s="492"/>
      <c r="H183" s="493"/>
      <c r="I183" s="494"/>
      <c r="J183" s="35"/>
    </row>
    <row r="184" spans="1:10" s="4" customFormat="1" ht="20" customHeight="1" x14ac:dyDescent="0.35">
      <c r="A184" s="431">
        <f>BUDGET!A191</f>
        <v>0</v>
      </c>
      <c r="B184" s="142"/>
      <c r="C184" s="137">
        <f>BUDGET!R191</f>
        <v>0</v>
      </c>
      <c r="D184" s="220"/>
      <c r="E184" s="218">
        <f>BUDGET!Z191</f>
        <v>0</v>
      </c>
      <c r="F184" s="217"/>
      <c r="G184" s="492"/>
      <c r="H184" s="493"/>
      <c r="I184" s="494"/>
      <c r="J184" s="35"/>
    </row>
    <row r="185" spans="1:10" s="4" customFormat="1" ht="20" customHeight="1" x14ac:dyDescent="0.35">
      <c r="A185" s="93" t="str">
        <f>BUDGET!A192</f>
        <v>SUB-TOTAL OFFICE &amp; PROGRAM SUPPLIES</v>
      </c>
      <c r="B185" s="142"/>
      <c r="C185" s="253">
        <f>BUDGET!R192</f>
        <v>0</v>
      </c>
      <c r="D185" s="220"/>
      <c r="E185" s="165">
        <f>BUDGET!Z192</f>
        <v>0</v>
      </c>
      <c r="F185" s="217"/>
      <c r="G185" s="507" t="s">
        <v>84</v>
      </c>
      <c r="H185" s="508"/>
      <c r="I185" s="509"/>
      <c r="J185" s="35"/>
    </row>
    <row r="186" spans="1:10" s="4" customFormat="1" ht="20" customHeight="1" x14ac:dyDescent="0.35">
      <c r="A186" s="130" t="str">
        <f>BUDGET!A193</f>
        <v>Postage &amp; Delivery (list each seperately)</v>
      </c>
      <c r="B186" s="142"/>
      <c r="C186" s="254"/>
      <c r="D186" s="220"/>
      <c r="E186" s="170"/>
      <c r="F186" s="217"/>
      <c r="G186" s="513"/>
      <c r="H186" s="514"/>
      <c r="I186" s="515"/>
      <c r="J186" s="35"/>
    </row>
    <row r="187" spans="1:10" s="4" customFormat="1" ht="20" customHeight="1" x14ac:dyDescent="0.35">
      <c r="A187" s="431">
        <f>BUDGET!A194</f>
        <v>0</v>
      </c>
      <c r="B187" s="142"/>
      <c r="C187" s="137">
        <f>BUDGET!R194</f>
        <v>0</v>
      </c>
      <c r="D187" s="220"/>
      <c r="E187" s="218">
        <f>BUDGET!Z194</f>
        <v>0</v>
      </c>
      <c r="F187" s="217"/>
      <c r="G187" s="492"/>
      <c r="H187" s="493"/>
      <c r="I187" s="494"/>
      <c r="J187" s="35"/>
    </row>
    <row r="188" spans="1:10" s="4" customFormat="1" ht="20" customHeight="1" x14ac:dyDescent="0.35">
      <c r="A188" s="431">
        <f>BUDGET!A195</f>
        <v>0</v>
      </c>
      <c r="B188" s="142"/>
      <c r="C188" s="137">
        <f>BUDGET!R195</f>
        <v>0</v>
      </c>
      <c r="D188" s="220"/>
      <c r="E188" s="218">
        <f>BUDGET!Z195</f>
        <v>0</v>
      </c>
      <c r="F188" s="217"/>
      <c r="G188" s="492"/>
      <c r="H188" s="493"/>
      <c r="I188" s="494"/>
      <c r="J188" s="35"/>
    </row>
    <row r="189" spans="1:10" s="74" customFormat="1" ht="20" customHeight="1" x14ac:dyDescent="0.35">
      <c r="A189" s="431">
        <f>BUDGET!A196</f>
        <v>0</v>
      </c>
      <c r="B189" s="158"/>
      <c r="C189" s="137">
        <f>BUDGET!R196</f>
        <v>0</v>
      </c>
      <c r="D189" s="220"/>
      <c r="E189" s="218">
        <f>BUDGET!Z196</f>
        <v>0</v>
      </c>
      <c r="F189" s="219"/>
      <c r="G189" s="492"/>
      <c r="H189" s="493"/>
      <c r="I189" s="494"/>
      <c r="J189" s="73"/>
    </row>
    <row r="190" spans="1:10" s="4" customFormat="1" ht="20" customHeight="1" x14ac:dyDescent="0.35">
      <c r="A190" s="431">
        <f>BUDGET!A197</f>
        <v>0</v>
      </c>
      <c r="B190" s="172"/>
      <c r="C190" s="137">
        <f>BUDGET!R197</f>
        <v>0</v>
      </c>
      <c r="D190" s="220"/>
      <c r="E190" s="218">
        <f>BUDGET!Z197</f>
        <v>0</v>
      </c>
      <c r="F190" s="149"/>
      <c r="G190" s="492"/>
      <c r="H190" s="493"/>
      <c r="I190" s="494"/>
      <c r="J190" s="35"/>
    </row>
    <row r="191" spans="1:10" s="4" customFormat="1" ht="20" customHeight="1" x14ac:dyDescent="0.35">
      <c r="A191" s="431">
        <f>BUDGET!A198</f>
        <v>0</v>
      </c>
      <c r="B191" s="142"/>
      <c r="C191" s="137">
        <f>BUDGET!R198</f>
        <v>0</v>
      </c>
      <c r="D191" s="220"/>
      <c r="E191" s="218">
        <f>BUDGET!Z198</f>
        <v>0</v>
      </c>
      <c r="F191" s="217"/>
      <c r="G191" s="492"/>
      <c r="H191" s="493"/>
      <c r="I191" s="494"/>
      <c r="J191" s="35"/>
    </row>
    <row r="192" spans="1:10" s="4" customFormat="1" ht="20" customHeight="1" x14ac:dyDescent="0.35">
      <c r="A192" s="431">
        <f>BUDGET!A199</f>
        <v>0</v>
      </c>
      <c r="B192" s="142"/>
      <c r="C192" s="137">
        <f>BUDGET!R199</f>
        <v>0</v>
      </c>
      <c r="D192" s="220"/>
      <c r="E192" s="218">
        <f>BUDGET!Z199</f>
        <v>0</v>
      </c>
      <c r="F192" s="217"/>
      <c r="G192" s="492"/>
      <c r="H192" s="493"/>
      <c r="I192" s="494"/>
      <c r="J192" s="35"/>
    </row>
    <row r="193" spans="1:10" s="4" customFormat="1" ht="20" customHeight="1" x14ac:dyDescent="0.35">
      <c r="A193" s="431">
        <f>BUDGET!A200</f>
        <v>0</v>
      </c>
      <c r="B193" s="142"/>
      <c r="C193" s="137">
        <f>BUDGET!R200</f>
        <v>0</v>
      </c>
      <c r="D193" s="220"/>
      <c r="E193" s="218">
        <f>BUDGET!Z200</f>
        <v>0</v>
      </c>
      <c r="F193" s="217"/>
      <c r="G193" s="492"/>
      <c r="H193" s="493"/>
      <c r="I193" s="494"/>
      <c r="J193" s="35"/>
    </row>
    <row r="194" spans="1:10" s="4" customFormat="1" ht="20" customHeight="1" x14ac:dyDescent="0.35">
      <c r="A194" s="431">
        <f>BUDGET!A201</f>
        <v>0</v>
      </c>
      <c r="B194" s="142"/>
      <c r="C194" s="137">
        <f>BUDGET!R201</f>
        <v>0</v>
      </c>
      <c r="D194" s="220"/>
      <c r="E194" s="218">
        <f>BUDGET!Z201</f>
        <v>0</v>
      </c>
      <c r="F194" s="217"/>
      <c r="G194" s="492"/>
      <c r="H194" s="493"/>
      <c r="I194" s="494"/>
      <c r="J194" s="35"/>
    </row>
    <row r="195" spans="1:10" s="4" customFormat="1" ht="20" customHeight="1" x14ac:dyDescent="0.35">
      <c r="A195" s="431">
        <f>BUDGET!A202</f>
        <v>0</v>
      </c>
      <c r="B195" s="142"/>
      <c r="C195" s="137">
        <f>BUDGET!R202</f>
        <v>0</v>
      </c>
      <c r="D195" s="220"/>
      <c r="E195" s="218">
        <f>BUDGET!Z202</f>
        <v>0</v>
      </c>
      <c r="F195" s="217"/>
      <c r="G195" s="492"/>
      <c r="H195" s="493"/>
      <c r="I195" s="494"/>
      <c r="J195" s="35"/>
    </row>
    <row r="196" spans="1:10" s="4" customFormat="1" ht="20" customHeight="1" x14ac:dyDescent="0.35">
      <c r="A196" s="431">
        <f>BUDGET!A203</f>
        <v>0</v>
      </c>
      <c r="B196" s="142"/>
      <c r="C196" s="137">
        <f>BUDGET!R203</f>
        <v>0</v>
      </c>
      <c r="D196" s="220"/>
      <c r="E196" s="218">
        <f>BUDGET!Z203</f>
        <v>0</v>
      </c>
      <c r="F196" s="217"/>
      <c r="G196" s="492"/>
      <c r="H196" s="493"/>
      <c r="I196" s="494"/>
      <c r="J196" s="35"/>
    </row>
    <row r="197" spans="1:10" s="4" customFormat="1" ht="20" customHeight="1" x14ac:dyDescent="0.35">
      <c r="A197" s="93" t="str">
        <f>BUDGET!A204</f>
        <v>SUB-TOTAL POSTAGE &amp; DELIVERY</v>
      </c>
      <c r="B197" s="142"/>
      <c r="C197" s="253">
        <f>BUDGET!R204</f>
        <v>0</v>
      </c>
      <c r="D197" s="220"/>
      <c r="E197" s="165">
        <f>BUDGET!Z204</f>
        <v>0</v>
      </c>
      <c r="F197" s="217"/>
      <c r="G197" s="507" t="s">
        <v>85</v>
      </c>
      <c r="H197" s="508"/>
      <c r="I197" s="509"/>
      <c r="J197" s="35"/>
    </row>
    <row r="198" spans="1:10" s="4" customFormat="1" ht="20" customHeight="1" x14ac:dyDescent="0.35">
      <c r="A198" s="130" t="str">
        <f>BUDGET!A205</f>
        <v>Professional Svcs/Consulting  (list each seperately)</v>
      </c>
      <c r="B198" s="142"/>
      <c r="C198" s="254"/>
      <c r="D198" s="220"/>
      <c r="E198" s="170"/>
      <c r="F198" s="217"/>
      <c r="G198" s="513"/>
      <c r="H198" s="514"/>
      <c r="I198" s="515"/>
      <c r="J198" s="35"/>
    </row>
    <row r="199" spans="1:10" s="74" customFormat="1" ht="20" customHeight="1" x14ac:dyDescent="0.35">
      <c r="A199" s="431">
        <f>BUDGET!A206</f>
        <v>0</v>
      </c>
      <c r="B199" s="158"/>
      <c r="C199" s="137">
        <f>BUDGET!R206</f>
        <v>0</v>
      </c>
      <c r="D199" s="220"/>
      <c r="E199" s="218">
        <f>BUDGET!Z206</f>
        <v>0</v>
      </c>
      <c r="F199" s="219"/>
      <c r="G199" s="492"/>
      <c r="H199" s="493"/>
      <c r="I199" s="494"/>
      <c r="J199" s="73"/>
    </row>
    <row r="200" spans="1:10" s="4" customFormat="1" ht="20" customHeight="1" x14ac:dyDescent="0.35">
      <c r="A200" s="431">
        <f>BUDGET!A207</f>
        <v>0</v>
      </c>
      <c r="B200" s="172"/>
      <c r="C200" s="137">
        <f>BUDGET!R207</f>
        <v>0</v>
      </c>
      <c r="D200" s="220"/>
      <c r="E200" s="218">
        <f>BUDGET!Z207</f>
        <v>0</v>
      </c>
      <c r="F200" s="149"/>
      <c r="G200" s="492"/>
      <c r="H200" s="493"/>
      <c r="I200" s="494"/>
      <c r="J200" s="35"/>
    </row>
    <row r="201" spans="1:10" s="4" customFormat="1" ht="20" customHeight="1" x14ac:dyDescent="0.35">
      <c r="A201" s="431">
        <f>BUDGET!A208</f>
        <v>0</v>
      </c>
      <c r="B201" s="142"/>
      <c r="C201" s="137">
        <f>BUDGET!R208</f>
        <v>0</v>
      </c>
      <c r="D201" s="220"/>
      <c r="E201" s="218">
        <f>BUDGET!Z208</f>
        <v>0</v>
      </c>
      <c r="F201" s="217"/>
      <c r="G201" s="492"/>
      <c r="H201" s="493"/>
      <c r="I201" s="494"/>
      <c r="J201" s="35"/>
    </row>
    <row r="202" spans="1:10" s="4" customFormat="1" ht="20" customHeight="1" x14ac:dyDescent="0.35">
      <c r="A202" s="431">
        <f>BUDGET!A209</f>
        <v>0</v>
      </c>
      <c r="B202" s="142"/>
      <c r="C202" s="137">
        <f>BUDGET!R209</f>
        <v>0</v>
      </c>
      <c r="D202" s="220"/>
      <c r="E202" s="218">
        <f>BUDGET!Z209</f>
        <v>0</v>
      </c>
      <c r="F202" s="217"/>
      <c r="G202" s="492"/>
      <c r="H202" s="493"/>
      <c r="I202" s="494"/>
      <c r="J202" s="35"/>
    </row>
    <row r="203" spans="1:10" s="4" customFormat="1" ht="20" customHeight="1" x14ac:dyDescent="0.35">
      <c r="A203" s="431">
        <f>BUDGET!A210</f>
        <v>0</v>
      </c>
      <c r="B203" s="142"/>
      <c r="C203" s="137">
        <f>BUDGET!R210</f>
        <v>0</v>
      </c>
      <c r="D203" s="220"/>
      <c r="E203" s="218">
        <f>BUDGET!Z210</f>
        <v>0</v>
      </c>
      <c r="F203" s="217"/>
      <c r="G203" s="492"/>
      <c r="H203" s="493"/>
      <c r="I203" s="494"/>
      <c r="J203" s="35"/>
    </row>
    <row r="204" spans="1:10" s="4" customFormat="1" ht="20" customHeight="1" x14ac:dyDescent="0.35">
      <c r="A204" s="431">
        <f>BUDGET!A211</f>
        <v>0</v>
      </c>
      <c r="B204" s="142"/>
      <c r="C204" s="137">
        <f>BUDGET!R211</f>
        <v>0</v>
      </c>
      <c r="D204" s="220"/>
      <c r="E204" s="218">
        <f>BUDGET!Z211</f>
        <v>0</v>
      </c>
      <c r="F204" s="217"/>
      <c r="G204" s="492"/>
      <c r="H204" s="493"/>
      <c r="I204" s="494"/>
      <c r="J204" s="35"/>
    </row>
    <row r="205" spans="1:10" s="4" customFormat="1" ht="20" customHeight="1" x14ac:dyDescent="0.35">
      <c r="A205" s="431">
        <f>BUDGET!A212</f>
        <v>0</v>
      </c>
      <c r="B205" s="142"/>
      <c r="C205" s="137">
        <f>BUDGET!R212</f>
        <v>0</v>
      </c>
      <c r="D205" s="220"/>
      <c r="E205" s="218">
        <f>BUDGET!Z212</f>
        <v>0</v>
      </c>
      <c r="F205" s="217"/>
      <c r="G205" s="492"/>
      <c r="H205" s="493"/>
      <c r="I205" s="494"/>
      <c r="J205" s="35"/>
    </row>
    <row r="206" spans="1:10" s="4" customFormat="1" ht="20" customHeight="1" x14ac:dyDescent="0.35">
      <c r="A206" s="431">
        <f>BUDGET!A213</f>
        <v>0</v>
      </c>
      <c r="B206" s="142"/>
      <c r="C206" s="137">
        <f>BUDGET!R213</f>
        <v>0</v>
      </c>
      <c r="D206" s="220"/>
      <c r="E206" s="218">
        <f>BUDGET!Z213</f>
        <v>0</v>
      </c>
      <c r="F206" s="217"/>
      <c r="G206" s="492"/>
      <c r="H206" s="493"/>
      <c r="I206" s="494"/>
      <c r="J206" s="35"/>
    </row>
    <row r="207" spans="1:10" s="4" customFormat="1" ht="20" customHeight="1" x14ac:dyDescent="0.35">
      <c r="A207" s="431">
        <f>BUDGET!A214</f>
        <v>0</v>
      </c>
      <c r="B207" s="142"/>
      <c r="C207" s="137">
        <f>BUDGET!R214</f>
        <v>0</v>
      </c>
      <c r="D207" s="220"/>
      <c r="E207" s="218">
        <f>BUDGET!Z214</f>
        <v>0</v>
      </c>
      <c r="F207" s="217"/>
      <c r="G207" s="492"/>
      <c r="H207" s="493"/>
      <c r="I207" s="494"/>
      <c r="J207" s="35"/>
    </row>
    <row r="208" spans="1:10" s="4" customFormat="1" ht="20" customHeight="1" x14ac:dyDescent="0.35">
      <c r="A208" s="431">
        <f>BUDGET!A215</f>
        <v>0</v>
      </c>
      <c r="B208" s="142"/>
      <c r="C208" s="137">
        <f>BUDGET!R215</f>
        <v>0</v>
      </c>
      <c r="D208" s="220"/>
      <c r="E208" s="218">
        <f>BUDGET!Z215</f>
        <v>0</v>
      </c>
      <c r="F208" s="217"/>
      <c r="G208" s="492"/>
      <c r="H208" s="493"/>
      <c r="I208" s="494"/>
      <c r="J208" s="35"/>
    </row>
    <row r="209" spans="1:10" s="74" customFormat="1" ht="20" customHeight="1" x14ac:dyDescent="0.35">
      <c r="A209" s="93" t="str">
        <f>BUDGET!A216</f>
        <v>SUB-TOTAL PROFESSIONAL SVCS/CONSULTING</v>
      </c>
      <c r="B209" s="158"/>
      <c r="C209" s="253">
        <f>BUDGET!R216</f>
        <v>0</v>
      </c>
      <c r="D209" s="220"/>
      <c r="E209" s="165">
        <f>BUDGET!Z216</f>
        <v>0</v>
      </c>
      <c r="F209" s="219"/>
      <c r="G209" s="507" t="s">
        <v>86</v>
      </c>
      <c r="H209" s="508"/>
      <c r="I209" s="509"/>
      <c r="J209" s="73"/>
    </row>
    <row r="210" spans="1:10" s="4" customFormat="1" ht="20" customHeight="1" x14ac:dyDescent="0.35">
      <c r="A210" s="130" t="str">
        <f>BUDGET!A217</f>
        <v>Rent/Mortgage &amp; Maintenance (list each seperately)</v>
      </c>
      <c r="B210" s="172"/>
      <c r="C210" s="254"/>
      <c r="D210" s="220"/>
      <c r="E210" s="170"/>
      <c r="F210" s="149"/>
      <c r="G210" s="510"/>
      <c r="H210" s="511"/>
      <c r="I210" s="512"/>
      <c r="J210" s="35"/>
    </row>
    <row r="211" spans="1:10" s="4" customFormat="1" ht="20" customHeight="1" x14ac:dyDescent="0.35">
      <c r="A211" s="431">
        <f>BUDGET!A218</f>
        <v>0</v>
      </c>
      <c r="B211" s="142"/>
      <c r="C211" s="137">
        <f>BUDGET!R218</f>
        <v>0</v>
      </c>
      <c r="D211" s="220"/>
      <c r="E211" s="218">
        <f>BUDGET!Z218</f>
        <v>0</v>
      </c>
      <c r="F211" s="217"/>
      <c r="G211" s="492"/>
      <c r="H211" s="493"/>
      <c r="I211" s="494"/>
      <c r="J211" s="35"/>
    </row>
    <row r="212" spans="1:10" s="4" customFormat="1" ht="20" customHeight="1" x14ac:dyDescent="0.35">
      <c r="A212" s="431">
        <f>BUDGET!A219</f>
        <v>0</v>
      </c>
      <c r="B212" s="142"/>
      <c r="C212" s="137">
        <f>BUDGET!R219</f>
        <v>0</v>
      </c>
      <c r="D212" s="220"/>
      <c r="E212" s="218">
        <f>BUDGET!Z219</f>
        <v>0</v>
      </c>
      <c r="F212" s="217"/>
      <c r="G212" s="492"/>
      <c r="H212" s="493"/>
      <c r="I212" s="494"/>
      <c r="J212" s="35"/>
    </row>
    <row r="213" spans="1:10" s="4" customFormat="1" ht="20" customHeight="1" x14ac:dyDescent="0.35">
      <c r="A213" s="431">
        <f>BUDGET!A220</f>
        <v>0</v>
      </c>
      <c r="B213" s="142"/>
      <c r="C213" s="137">
        <f>BUDGET!R220</f>
        <v>0</v>
      </c>
      <c r="D213" s="220"/>
      <c r="E213" s="218">
        <f>BUDGET!Z220</f>
        <v>0</v>
      </c>
      <c r="F213" s="217"/>
      <c r="G213" s="492"/>
      <c r="H213" s="493"/>
      <c r="I213" s="494"/>
      <c r="J213" s="35"/>
    </row>
    <row r="214" spans="1:10" s="4" customFormat="1" ht="20" customHeight="1" x14ac:dyDescent="0.35">
      <c r="A214" s="431">
        <f>BUDGET!A221</f>
        <v>0</v>
      </c>
      <c r="B214" s="142"/>
      <c r="C214" s="137">
        <f>BUDGET!R221</f>
        <v>0</v>
      </c>
      <c r="D214" s="220"/>
      <c r="E214" s="218">
        <f>BUDGET!Z221</f>
        <v>0</v>
      </c>
      <c r="F214" s="217"/>
      <c r="G214" s="492"/>
      <c r="H214" s="493"/>
      <c r="I214" s="494"/>
      <c r="J214" s="35"/>
    </row>
    <row r="215" spans="1:10" s="4" customFormat="1" ht="20" customHeight="1" x14ac:dyDescent="0.35">
      <c r="A215" s="431">
        <f>BUDGET!A222</f>
        <v>0</v>
      </c>
      <c r="B215" s="142"/>
      <c r="C215" s="137">
        <f>BUDGET!R222</f>
        <v>0</v>
      </c>
      <c r="D215" s="220"/>
      <c r="E215" s="218">
        <f>BUDGET!Z222</f>
        <v>0</v>
      </c>
      <c r="F215" s="217"/>
      <c r="G215" s="492"/>
      <c r="H215" s="493"/>
      <c r="I215" s="494"/>
      <c r="J215" s="35"/>
    </row>
    <row r="216" spans="1:10" s="4" customFormat="1" ht="20" customHeight="1" x14ac:dyDescent="0.35">
      <c r="A216" s="431">
        <f>BUDGET!A223</f>
        <v>0</v>
      </c>
      <c r="B216" s="142"/>
      <c r="C216" s="137">
        <f>BUDGET!R223</f>
        <v>0</v>
      </c>
      <c r="D216" s="220"/>
      <c r="E216" s="218">
        <f>BUDGET!Z223</f>
        <v>0</v>
      </c>
      <c r="F216" s="217"/>
      <c r="G216" s="492"/>
      <c r="H216" s="493"/>
      <c r="I216" s="494"/>
      <c r="J216" s="35"/>
    </row>
    <row r="217" spans="1:10" s="4" customFormat="1" ht="20" customHeight="1" x14ac:dyDescent="0.35">
      <c r="A217" s="431">
        <f>BUDGET!A224</f>
        <v>0</v>
      </c>
      <c r="B217" s="142"/>
      <c r="C217" s="137">
        <f>BUDGET!R224</f>
        <v>0</v>
      </c>
      <c r="D217" s="220"/>
      <c r="E217" s="218">
        <f>BUDGET!Z224</f>
        <v>0</v>
      </c>
      <c r="F217" s="217"/>
      <c r="G217" s="492"/>
      <c r="H217" s="493"/>
      <c r="I217" s="494"/>
      <c r="J217" s="35"/>
    </row>
    <row r="218" spans="1:10" s="4" customFormat="1" ht="20" customHeight="1" x14ac:dyDescent="0.35">
      <c r="A218" s="431">
        <f>BUDGET!A225</f>
        <v>0</v>
      </c>
      <c r="B218" s="142"/>
      <c r="C218" s="137">
        <f>BUDGET!R225</f>
        <v>0</v>
      </c>
      <c r="D218" s="220"/>
      <c r="E218" s="218">
        <f>BUDGET!Z225</f>
        <v>0</v>
      </c>
      <c r="F218" s="217"/>
      <c r="G218" s="492"/>
      <c r="H218" s="493"/>
      <c r="I218" s="494"/>
      <c r="J218" s="35"/>
    </row>
    <row r="219" spans="1:10" s="74" customFormat="1" ht="20" customHeight="1" x14ac:dyDescent="0.35">
      <c r="A219" s="431">
        <f>BUDGET!A226</f>
        <v>0</v>
      </c>
      <c r="B219" s="158"/>
      <c r="C219" s="137">
        <f>BUDGET!R226</f>
        <v>0</v>
      </c>
      <c r="D219" s="220"/>
      <c r="E219" s="218">
        <f>BUDGET!Z226</f>
        <v>0</v>
      </c>
      <c r="F219" s="219"/>
      <c r="G219" s="492"/>
      <c r="H219" s="493"/>
      <c r="I219" s="494"/>
      <c r="J219" s="73"/>
    </row>
    <row r="220" spans="1:10" s="4" customFormat="1" ht="20" customHeight="1" x14ac:dyDescent="0.35">
      <c r="A220" s="431">
        <f>BUDGET!A227</f>
        <v>0</v>
      </c>
      <c r="B220" s="172"/>
      <c r="C220" s="137">
        <f>BUDGET!R227</f>
        <v>0</v>
      </c>
      <c r="D220" s="220"/>
      <c r="E220" s="218">
        <f>BUDGET!Z227</f>
        <v>0</v>
      </c>
      <c r="F220" s="149"/>
      <c r="G220" s="492"/>
      <c r="H220" s="493"/>
      <c r="I220" s="494"/>
      <c r="J220" s="35"/>
    </row>
    <row r="221" spans="1:10" s="4" customFormat="1" ht="20" customHeight="1" x14ac:dyDescent="0.35">
      <c r="A221" s="93" t="str">
        <f>BUDGET!A228</f>
        <v>SUB-TOTAL RENT/MORTGAGE &amp; MAINTENANCE</v>
      </c>
      <c r="B221" s="142"/>
      <c r="C221" s="253">
        <f>BUDGET!R228</f>
        <v>0</v>
      </c>
      <c r="D221" s="220"/>
      <c r="E221" s="165">
        <f>BUDGET!Z228</f>
        <v>0</v>
      </c>
      <c r="F221" s="217"/>
      <c r="G221" s="507" t="s">
        <v>87</v>
      </c>
      <c r="H221" s="508"/>
      <c r="I221" s="509"/>
      <c r="J221" s="35"/>
    </row>
    <row r="222" spans="1:10" s="4" customFormat="1" ht="20" customHeight="1" x14ac:dyDescent="0.35">
      <c r="A222" s="130" t="str">
        <f>BUDGET!A229</f>
        <v>Telecommunication (list each seperately)</v>
      </c>
      <c r="B222" s="142"/>
      <c r="C222" s="254"/>
      <c r="D222" s="220"/>
      <c r="E222" s="170"/>
      <c r="F222" s="217"/>
      <c r="G222" s="510"/>
      <c r="H222" s="511"/>
      <c r="I222" s="512"/>
      <c r="J222" s="35"/>
    </row>
    <row r="223" spans="1:10" s="4" customFormat="1" ht="20" customHeight="1" x14ac:dyDescent="0.35">
      <c r="A223" s="431">
        <f>BUDGET!A230</f>
        <v>0</v>
      </c>
      <c r="B223" s="142"/>
      <c r="C223" s="137">
        <f>BUDGET!R230</f>
        <v>0</v>
      </c>
      <c r="D223" s="220"/>
      <c r="E223" s="218">
        <f>BUDGET!Z230</f>
        <v>0</v>
      </c>
      <c r="F223" s="217"/>
      <c r="G223" s="492"/>
      <c r="H223" s="493"/>
      <c r="I223" s="494"/>
      <c r="J223" s="35"/>
    </row>
    <row r="224" spans="1:10" s="4" customFormat="1" ht="20" customHeight="1" x14ac:dyDescent="0.35">
      <c r="A224" s="431">
        <f>BUDGET!A231</f>
        <v>0</v>
      </c>
      <c r="B224" s="142"/>
      <c r="C224" s="137">
        <f>BUDGET!R231</f>
        <v>0</v>
      </c>
      <c r="D224" s="220"/>
      <c r="E224" s="218">
        <f>BUDGET!Z231</f>
        <v>0</v>
      </c>
      <c r="F224" s="217"/>
      <c r="G224" s="492"/>
      <c r="H224" s="493"/>
      <c r="I224" s="494"/>
      <c r="J224" s="35"/>
    </row>
    <row r="225" spans="1:10" s="4" customFormat="1" ht="20" customHeight="1" x14ac:dyDescent="0.35">
      <c r="A225" s="431">
        <f>BUDGET!A232</f>
        <v>0</v>
      </c>
      <c r="B225" s="142"/>
      <c r="C225" s="137">
        <f>BUDGET!R232</f>
        <v>0</v>
      </c>
      <c r="D225" s="220"/>
      <c r="E225" s="218">
        <f>BUDGET!Z232</f>
        <v>0</v>
      </c>
      <c r="F225" s="217"/>
      <c r="G225" s="492"/>
      <c r="H225" s="493"/>
      <c r="I225" s="494"/>
      <c r="J225" s="35"/>
    </row>
    <row r="226" spans="1:10" s="4" customFormat="1" ht="20" customHeight="1" x14ac:dyDescent="0.35">
      <c r="A226" s="431">
        <f>BUDGET!A233</f>
        <v>0</v>
      </c>
      <c r="B226" s="142"/>
      <c r="C226" s="137">
        <f>BUDGET!R233</f>
        <v>0</v>
      </c>
      <c r="D226" s="220"/>
      <c r="E226" s="218">
        <f>BUDGET!Z233</f>
        <v>0</v>
      </c>
      <c r="F226" s="217"/>
      <c r="G226" s="492"/>
      <c r="H226" s="493"/>
      <c r="I226" s="494"/>
      <c r="J226" s="35"/>
    </row>
    <row r="227" spans="1:10" s="4" customFormat="1" ht="20" customHeight="1" x14ac:dyDescent="0.35">
      <c r="A227" s="431">
        <f>BUDGET!A234</f>
        <v>0</v>
      </c>
      <c r="B227" s="142"/>
      <c r="C227" s="137">
        <f>BUDGET!R234</f>
        <v>0</v>
      </c>
      <c r="D227" s="220"/>
      <c r="E227" s="218">
        <f>BUDGET!Z234</f>
        <v>0</v>
      </c>
      <c r="F227" s="217"/>
      <c r="G227" s="492"/>
      <c r="H227" s="493"/>
      <c r="I227" s="494"/>
      <c r="J227" s="35"/>
    </row>
    <row r="228" spans="1:10" s="4" customFormat="1" ht="20" customHeight="1" x14ac:dyDescent="0.35">
      <c r="A228" s="431">
        <f>BUDGET!A235</f>
        <v>0</v>
      </c>
      <c r="B228" s="142"/>
      <c r="C228" s="137">
        <f>BUDGET!R235</f>
        <v>0</v>
      </c>
      <c r="D228" s="220"/>
      <c r="E228" s="218">
        <f>BUDGET!Z235</f>
        <v>0</v>
      </c>
      <c r="F228" s="217"/>
      <c r="G228" s="492"/>
      <c r="H228" s="493"/>
      <c r="I228" s="494"/>
      <c r="J228" s="35"/>
    </row>
    <row r="229" spans="1:10" s="4" customFormat="1" ht="20" customHeight="1" x14ac:dyDescent="0.35">
      <c r="A229" s="431">
        <f>BUDGET!A236</f>
        <v>0</v>
      </c>
      <c r="B229" s="142"/>
      <c r="C229" s="137">
        <f>BUDGET!R236</f>
        <v>0</v>
      </c>
      <c r="D229" s="220"/>
      <c r="E229" s="218">
        <f>BUDGET!Z236</f>
        <v>0</v>
      </c>
      <c r="F229" s="217"/>
      <c r="G229" s="492"/>
      <c r="H229" s="493"/>
      <c r="I229" s="494"/>
      <c r="J229" s="35"/>
    </row>
    <row r="230" spans="1:10" s="4" customFormat="1" ht="20" customHeight="1" x14ac:dyDescent="0.35">
      <c r="A230" s="431">
        <f>BUDGET!A237</f>
        <v>0</v>
      </c>
      <c r="B230" s="142"/>
      <c r="C230" s="137">
        <f>BUDGET!R237</f>
        <v>0</v>
      </c>
      <c r="D230" s="220"/>
      <c r="E230" s="218">
        <f>BUDGET!Z237</f>
        <v>0</v>
      </c>
      <c r="F230" s="217"/>
      <c r="G230" s="492"/>
      <c r="H230" s="493"/>
      <c r="I230" s="494"/>
      <c r="J230" s="35"/>
    </row>
    <row r="231" spans="1:10" s="4" customFormat="1" ht="20" customHeight="1" x14ac:dyDescent="0.35">
      <c r="A231" s="431">
        <f>BUDGET!A238</f>
        <v>0</v>
      </c>
      <c r="B231" s="142"/>
      <c r="C231" s="137">
        <f>BUDGET!R238</f>
        <v>0</v>
      </c>
      <c r="D231" s="220"/>
      <c r="E231" s="218">
        <f>BUDGET!Z238</f>
        <v>0</v>
      </c>
      <c r="F231" s="217"/>
      <c r="G231" s="492"/>
      <c r="H231" s="493"/>
      <c r="I231" s="494"/>
      <c r="J231" s="35"/>
    </row>
    <row r="232" spans="1:10" s="4" customFormat="1" ht="20" customHeight="1" x14ac:dyDescent="0.35">
      <c r="A232" s="431">
        <f>BUDGET!A239</f>
        <v>0</v>
      </c>
      <c r="B232" s="142"/>
      <c r="C232" s="137">
        <f>BUDGET!R239</f>
        <v>0</v>
      </c>
      <c r="D232" s="220"/>
      <c r="E232" s="218">
        <f>BUDGET!Z239</f>
        <v>0</v>
      </c>
      <c r="F232" s="217"/>
      <c r="G232" s="492"/>
      <c r="H232" s="493"/>
      <c r="I232" s="494"/>
      <c r="J232" s="35"/>
    </row>
    <row r="233" spans="1:10" s="4" customFormat="1" ht="20" customHeight="1" x14ac:dyDescent="0.35">
      <c r="A233" s="93" t="str">
        <f>BUDGET!A240</f>
        <v>SUB-TOTAL TELECOMMUNICATION</v>
      </c>
      <c r="B233" s="142"/>
      <c r="C233" s="253">
        <f>BUDGET!R240</f>
        <v>0</v>
      </c>
      <c r="D233" s="220"/>
      <c r="E233" s="165">
        <f>BUDGET!Z240</f>
        <v>0</v>
      </c>
      <c r="F233" s="217"/>
      <c r="G233" s="507" t="s">
        <v>88</v>
      </c>
      <c r="H233" s="508"/>
      <c r="I233" s="509"/>
      <c r="J233" s="35"/>
    </row>
    <row r="234" spans="1:10" s="4" customFormat="1" ht="20" customHeight="1" x14ac:dyDescent="0.35">
      <c r="A234" s="130" t="str">
        <f>BUDGET!A241</f>
        <v>Utilities (list each seperately)</v>
      </c>
      <c r="B234" s="142"/>
      <c r="C234" s="254"/>
      <c r="D234" s="220"/>
      <c r="E234" s="170"/>
      <c r="F234" s="217"/>
      <c r="G234" s="513"/>
      <c r="H234" s="514"/>
      <c r="I234" s="515"/>
      <c r="J234" s="35"/>
    </row>
    <row r="235" spans="1:10" s="4" customFormat="1" ht="20" customHeight="1" x14ac:dyDescent="0.35">
      <c r="A235" s="431">
        <f>BUDGET!A242</f>
        <v>0</v>
      </c>
      <c r="B235" s="142"/>
      <c r="C235" s="137">
        <f>BUDGET!R242</f>
        <v>0</v>
      </c>
      <c r="D235" s="220"/>
      <c r="E235" s="218">
        <f>BUDGET!Z242</f>
        <v>0</v>
      </c>
      <c r="F235" s="217"/>
      <c r="G235" s="492"/>
      <c r="H235" s="493"/>
      <c r="I235" s="494"/>
      <c r="J235" s="35"/>
    </row>
    <row r="236" spans="1:10" s="4" customFormat="1" ht="20" customHeight="1" x14ac:dyDescent="0.35">
      <c r="A236" s="431">
        <f>BUDGET!A243</f>
        <v>0</v>
      </c>
      <c r="B236" s="142"/>
      <c r="C236" s="137">
        <f>BUDGET!R243</f>
        <v>0</v>
      </c>
      <c r="D236" s="220"/>
      <c r="E236" s="218">
        <f>BUDGET!Z243</f>
        <v>0</v>
      </c>
      <c r="F236" s="217"/>
      <c r="G236" s="492"/>
      <c r="H236" s="493"/>
      <c r="I236" s="494"/>
      <c r="J236" s="35"/>
    </row>
    <row r="237" spans="1:10" s="4" customFormat="1" ht="20" customHeight="1" x14ac:dyDescent="0.35">
      <c r="A237" s="431">
        <f>BUDGET!A244</f>
        <v>0</v>
      </c>
      <c r="B237" s="142"/>
      <c r="C237" s="137">
        <f>BUDGET!R244</f>
        <v>0</v>
      </c>
      <c r="D237" s="220"/>
      <c r="E237" s="218">
        <f>BUDGET!Z244</f>
        <v>0</v>
      </c>
      <c r="F237" s="217"/>
      <c r="G237" s="492"/>
      <c r="H237" s="493"/>
      <c r="I237" s="494"/>
      <c r="J237" s="35"/>
    </row>
    <row r="238" spans="1:10" s="4" customFormat="1" ht="20" customHeight="1" x14ac:dyDescent="0.35">
      <c r="A238" s="431">
        <f>BUDGET!A245</f>
        <v>0</v>
      </c>
      <c r="B238" s="142"/>
      <c r="C238" s="137">
        <f>BUDGET!R245</f>
        <v>0</v>
      </c>
      <c r="D238" s="220"/>
      <c r="E238" s="218">
        <f>BUDGET!Z245</f>
        <v>0</v>
      </c>
      <c r="F238" s="217"/>
      <c r="G238" s="492"/>
      <c r="H238" s="493"/>
      <c r="I238" s="494"/>
      <c r="J238" s="35"/>
    </row>
    <row r="239" spans="1:10" s="4" customFormat="1" ht="20" customHeight="1" x14ac:dyDescent="0.35">
      <c r="A239" s="431">
        <f>BUDGET!A246</f>
        <v>0</v>
      </c>
      <c r="B239" s="142"/>
      <c r="C239" s="137">
        <f>BUDGET!R246</f>
        <v>0</v>
      </c>
      <c r="D239" s="220"/>
      <c r="E239" s="218">
        <f>BUDGET!Z246</f>
        <v>0</v>
      </c>
      <c r="F239" s="217"/>
      <c r="G239" s="492"/>
      <c r="H239" s="493"/>
      <c r="I239" s="494"/>
      <c r="J239" s="35"/>
    </row>
    <row r="240" spans="1:10" s="4" customFormat="1" ht="20" customHeight="1" x14ac:dyDescent="0.35">
      <c r="A240" s="431">
        <f>BUDGET!A247</f>
        <v>0</v>
      </c>
      <c r="B240" s="142"/>
      <c r="C240" s="137">
        <f>BUDGET!R247</f>
        <v>0</v>
      </c>
      <c r="D240" s="220"/>
      <c r="E240" s="218">
        <f>BUDGET!Z247</f>
        <v>0</v>
      </c>
      <c r="F240" s="217"/>
      <c r="G240" s="492"/>
      <c r="H240" s="493"/>
      <c r="I240" s="494"/>
      <c r="J240" s="35"/>
    </row>
    <row r="241" spans="1:10" s="4" customFormat="1" ht="20" customHeight="1" x14ac:dyDescent="0.35">
      <c r="A241" s="431">
        <f>BUDGET!A248</f>
        <v>0</v>
      </c>
      <c r="B241" s="142"/>
      <c r="C241" s="137">
        <f>BUDGET!R248</f>
        <v>0</v>
      </c>
      <c r="D241" s="220"/>
      <c r="E241" s="218">
        <f>BUDGET!Z248</f>
        <v>0</v>
      </c>
      <c r="F241" s="217"/>
      <c r="G241" s="492"/>
      <c r="H241" s="493"/>
      <c r="I241" s="494"/>
      <c r="J241" s="35"/>
    </row>
    <row r="242" spans="1:10" s="4" customFormat="1" ht="20" customHeight="1" x14ac:dyDescent="0.35">
      <c r="A242" s="431">
        <f>BUDGET!A249</f>
        <v>0</v>
      </c>
      <c r="B242" s="142"/>
      <c r="C242" s="137">
        <f>BUDGET!R249</f>
        <v>0</v>
      </c>
      <c r="D242" s="220"/>
      <c r="E242" s="218">
        <f>BUDGET!Z249</f>
        <v>0</v>
      </c>
      <c r="F242" s="217"/>
      <c r="G242" s="492"/>
      <c r="H242" s="493"/>
      <c r="I242" s="494"/>
      <c r="J242" s="35"/>
    </row>
    <row r="243" spans="1:10" s="4" customFormat="1" ht="20" customHeight="1" x14ac:dyDescent="0.35">
      <c r="A243" s="431">
        <f>BUDGET!A250</f>
        <v>0</v>
      </c>
      <c r="B243" s="142"/>
      <c r="C243" s="137">
        <f>BUDGET!R250</f>
        <v>0</v>
      </c>
      <c r="D243" s="220"/>
      <c r="E243" s="218">
        <f>BUDGET!Z250</f>
        <v>0</v>
      </c>
      <c r="F243" s="217"/>
      <c r="G243" s="492"/>
      <c r="H243" s="493"/>
      <c r="I243" s="494"/>
      <c r="J243" s="35"/>
    </row>
    <row r="244" spans="1:10" s="4" customFormat="1" ht="20" customHeight="1" x14ac:dyDescent="0.35">
      <c r="A244" s="431">
        <f>BUDGET!A251</f>
        <v>0</v>
      </c>
      <c r="B244" s="142"/>
      <c r="C244" s="137">
        <f>BUDGET!R251</f>
        <v>0</v>
      </c>
      <c r="D244" s="220"/>
      <c r="E244" s="218">
        <f>BUDGET!Z251</f>
        <v>0</v>
      </c>
      <c r="F244" s="217"/>
      <c r="G244" s="492"/>
      <c r="H244" s="493"/>
      <c r="I244" s="494"/>
      <c r="J244" s="35"/>
    </row>
    <row r="245" spans="1:10" s="4" customFormat="1" ht="20" customHeight="1" x14ac:dyDescent="0.35">
      <c r="A245" s="93" t="str">
        <f>BUDGET!A252</f>
        <v>SUB-TOTAL UTILITIES</v>
      </c>
      <c r="B245" s="142"/>
      <c r="C245" s="253">
        <f>BUDGET!R252</f>
        <v>0</v>
      </c>
      <c r="D245" s="220"/>
      <c r="E245" s="165">
        <f>BUDGET!Z252</f>
        <v>0</v>
      </c>
      <c r="F245" s="217"/>
      <c r="G245" s="507" t="s">
        <v>89</v>
      </c>
      <c r="H245" s="508"/>
      <c r="I245" s="509"/>
      <c r="J245" s="35"/>
    </row>
    <row r="246" spans="1:10" s="4" customFormat="1" ht="20" customHeight="1" x14ac:dyDescent="0.35">
      <c r="A246" s="130" t="str">
        <f>BUDGET!A253</f>
        <v>Other: (list each seperately)</v>
      </c>
      <c r="B246" s="142"/>
      <c r="C246" s="254"/>
      <c r="D246" s="220"/>
      <c r="E246" s="170"/>
      <c r="F246" s="217"/>
      <c r="G246" s="513"/>
      <c r="H246" s="514"/>
      <c r="I246" s="515"/>
      <c r="J246" s="35"/>
    </row>
    <row r="247" spans="1:10" s="4" customFormat="1" ht="20" customHeight="1" x14ac:dyDescent="0.35">
      <c r="A247" s="431" t="str">
        <f>BUDGET!A254</f>
        <v xml:space="preserve">Other:  </v>
      </c>
      <c r="B247" s="142"/>
      <c r="C247" s="137">
        <f>BUDGET!R254</f>
        <v>0</v>
      </c>
      <c r="D247" s="220"/>
      <c r="E247" s="218">
        <f>BUDGET!Z254</f>
        <v>0</v>
      </c>
      <c r="F247" s="217"/>
      <c r="G247" s="492"/>
      <c r="H247" s="493"/>
      <c r="I247" s="494"/>
      <c r="J247" s="35"/>
    </row>
    <row r="248" spans="1:10" s="4" customFormat="1" ht="20" customHeight="1" x14ac:dyDescent="0.35">
      <c r="A248" s="431" t="str">
        <f>BUDGET!A255</f>
        <v xml:space="preserve">Other:  </v>
      </c>
      <c r="B248" s="142"/>
      <c r="C248" s="137">
        <f>BUDGET!R255</f>
        <v>0</v>
      </c>
      <c r="D248" s="220"/>
      <c r="E248" s="218">
        <f>BUDGET!Z255</f>
        <v>0</v>
      </c>
      <c r="F248" s="217"/>
      <c r="G248" s="492"/>
      <c r="H248" s="493"/>
      <c r="I248" s="494"/>
      <c r="J248" s="35"/>
    </row>
    <row r="249" spans="1:10" s="4" customFormat="1" ht="20" customHeight="1" x14ac:dyDescent="0.35">
      <c r="A249" s="431" t="str">
        <f>BUDGET!A256</f>
        <v xml:space="preserve">Other:  </v>
      </c>
      <c r="B249" s="142"/>
      <c r="C249" s="137">
        <f>BUDGET!R256</f>
        <v>0</v>
      </c>
      <c r="D249" s="220"/>
      <c r="E249" s="218">
        <f>BUDGET!Z256</f>
        <v>0</v>
      </c>
      <c r="F249" s="217"/>
      <c r="G249" s="492"/>
      <c r="H249" s="493"/>
      <c r="I249" s="494"/>
      <c r="J249" s="35"/>
    </row>
    <row r="250" spans="1:10" s="4" customFormat="1" ht="20" customHeight="1" x14ac:dyDescent="0.35">
      <c r="A250" s="431" t="str">
        <f>BUDGET!A257</f>
        <v xml:space="preserve">Other:  </v>
      </c>
      <c r="B250" s="142"/>
      <c r="C250" s="137">
        <f>BUDGET!R257</f>
        <v>0</v>
      </c>
      <c r="D250" s="220"/>
      <c r="E250" s="218">
        <f>BUDGET!Z257</f>
        <v>0</v>
      </c>
      <c r="F250" s="217"/>
      <c r="G250" s="492"/>
      <c r="H250" s="493"/>
      <c r="I250" s="494"/>
      <c r="J250" s="35"/>
    </row>
    <row r="251" spans="1:10" s="4" customFormat="1" ht="20" customHeight="1" x14ac:dyDescent="0.35">
      <c r="A251" s="431" t="str">
        <f>BUDGET!A258</f>
        <v xml:space="preserve">Other:  </v>
      </c>
      <c r="B251" s="142"/>
      <c r="C251" s="137">
        <f>BUDGET!R258</f>
        <v>0</v>
      </c>
      <c r="D251" s="220"/>
      <c r="E251" s="218">
        <f>BUDGET!Z258</f>
        <v>0</v>
      </c>
      <c r="F251" s="217"/>
      <c r="G251" s="492"/>
      <c r="H251" s="493"/>
      <c r="I251" s="494"/>
      <c r="J251" s="35"/>
    </row>
    <row r="252" spans="1:10" s="4" customFormat="1" ht="20" customHeight="1" x14ac:dyDescent="0.35">
      <c r="A252" s="431" t="str">
        <f>BUDGET!A259</f>
        <v xml:space="preserve">Other:  </v>
      </c>
      <c r="B252" s="142"/>
      <c r="C252" s="137">
        <f>BUDGET!R259</f>
        <v>0</v>
      </c>
      <c r="D252" s="220"/>
      <c r="E252" s="218">
        <f>BUDGET!Z259</f>
        <v>0</v>
      </c>
      <c r="F252" s="217"/>
      <c r="G252" s="492"/>
      <c r="H252" s="493"/>
      <c r="I252" s="494"/>
      <c r="J252" s="35"/>
    </row>
    <row r="253" spans="1:10" s="4" customFormat="1" ht="20" customHeight="1" x14ac:dyDescent="0.35">
      <c r="A253" s="431" t="str">
        <f>BUDGET!A260</f>
        <v xml:space="preserve">Other:  </v>
      </c>
      <c r="B253" s="142"/>
      <c r="C253" s="137">
        <f>BUDGET!R260</f>
        <v>0</v>
      </c>
      <c r="D253" s="220"/>
      <c r="E253" s="218">
        <f>BUDGET!Z260</f>
        <v>0</v>
      </c>
      <c r="F253" s="217"/>
      <c r="G253" s="492"/>
      <c r="H253" s="493"/>
      <c r="I253" s="494"/>
      <c r="J253" s="35"/>
    </row>
    <row r="254" spans="1:10" s="4" customFormat="1" ht="20" customHeight="1" x14ac:dyDescent="0.35">
      <c r="A254" s="431" t="str">
        <f>BUDGET!A261</f>
        <v xml:space="preserve">Other:  </v>
      </c>
      <c r="B254" s="142"/>
      <c r="C254" s="137">
        <f>BUDGET!R261</f>
        <v>0</v>
      </c>
      <c r="D254" s="220"/>
      <c r="E254" s="218">
        <f>BUDGET!Z261</f>
        <v>0</v>
      </c>
      <c r="F254" s="217"/>
      <c r="G254" s="492"/>
      <c r="H254" s="493"/>
      <c r="I254" s="494"/>
      <c r="J254" s="35"/>
    </row>
    <row r="255" spans="1:10" s="4" customFormat="1" ht="20" customHeight="1" x14ac:dyDescent="0.35">
      <c r="A255" s="431" t="str">
        <f>BUDGET!A262</f>
        <v xml:space="preserve">Other:  </v>
      </c>
      <c r="B255" s="142"/>
      <c r="C255" s="137">
        <f>BUDGET!R262</f>
        <v>0</v>
      </c>
      <c r="D255" s="220"/>
      <c r="E255" s="218">
        <f>BUDGET!Z262</f>
        <v>0</v>
      </c>
      <c r="F255" s="217"/>
      <c r="G255" s="492"/>
      <c r="H255" s="493"/>
      <c r="I255" s="494"/>
      <c r="J255" s="35"/>
    </row>
    <row r="256" spans="1:10" s="4" customFormat="1" ht="20" customHeight="1" x14ac:dyDescent="0.35">
      <c r="A256" s="431" t="str">
        <f>BUDGET!A263</f>
        <v xml:space="preserve">Other:  </v>
      </c>
      <c r="B256" s="142"/>
      <c r="C256" s="137">
        <f>BUDGET!R263</f>
        <v>0</v>
      </c>
      <c r="D256" s="220"/>
      <c r="E256" s="218">
        <f>BUDGET!Z263</f>
        <v>0</v>
      </c>
      <c r="F256" s="217"/>
      <c r="G256" s="492"/>
      <c r="H256" s="493"/>
      <c r="I256" s="494"/>
      <c r="J256" s="35"/>
    </row>
    <row r="257" spans="1:10" s="4" customFormat="1" ht="20" customHeight="1" x14ac:dyDescent="0.35">
      <c r="A257" s="431" t="str">
        <f>BUDGET!A264</f>
        <v xml:space="preserve">Other:  </v>
      </c>
      <c r="B257" s="142"/>
      <c r="C257" s="137">
        <f>BUDGET!R264</f>
        <v>0</v>
      </c>
      <c r="D257" s="220"/>
      <c r="E257" s="218">
        <f>BUDGET!Z264</f>
        <v>0</v>
      </c>
      <c r="F257" s="217"/>
      <c r="G257" s="492"/>
      <c r="H257" s="493"/>
      <c r="I257" s="494"/>
      <c r="J257" s="35"/>
    </row>
    <row r="258" spans="1:10" s="4" customFormat="1" ht="20" customHeight="1" x14ac:dyDescent="0.35">
      <c r="A258" s="431" t="str">
        <f>BUDGET!A265</f>
        <v xml:space="preserve">Other:  </v>
      </c>
      <c r="B258" s="142"/>
      <c r="C258" s="137">
        <f>BUDGET!R265</f>
        <v>0</v>
      </c>
      <c r="D258" s="220"/>
      <c r="E258" s="218">
        <f>BUDGET!Z265</f>
        <v>0</v>
      </c>
      <c r="F258" s="217"/>
      <c r="G258" s="492"/>
      <c r="H258" s="493"/>
      <c r="I258" s="494"/>
      <c r="J258" s="35"/>
    </row>
    <row r="259" spans="1:10" s="4" customFormat="1" ht="20" customHeight="1" x14ac:dyDescent="0.35">
      <c r="A259" s="431" t="str">
        <f>BUDGET!A266</f>
        <v xml:space="preserve">Other:  </v>
      </c>
      <c r="B259" s="142"/>
      <c r="C259" s="137">
        <f>BUDGET!R266</f>
        <v>0</v>
      </c>
      <c r="D259" s="220"/>
      <c r="E259" s="218">
        <f>BUDGET!Z266</f>
        <v>0</v>
      </c>
      <c r="F259" s="217"/>
      <c r="G259" s="492"/>
      <c r="H259" s="493"/>
      <c r="I259" s="494"/>
      <c r="J259" s="35"/>
    </row>
    <row r="260" spans="1:10" s="4" customFormat="1" ht="20" customHeight="1" x14ac:dyDescent="0.35">
      <c r="A260" s="431" t="str">
        <f>BUDGET!A267</f>
        <v xml:space="preserve">Other:  </v>
      </c>
      <c r="B260" s="142"/>
      <c r="C260" s="137">
        <f>BUDGET!R267</f>
        <v>0</v>
      </c>
      <c r="D260" s="220"/>
      <c r="E260" s="218">
        <f>BUDGET!Z267</f>
        <v>0</v>
      </c>
      <c r="F260" s="217"/>
      <c r="G260" s="492"/>
      <c r="H260" s="493"/>
      <c r="I260" s="494"/>
      <c r="J260" s="35"/>
    </row>
    <row r="261" spans="1:10" s="4" customFormat="1" ht="20" customHeight="1" x14ac:dyDescent="0.35">
      <c r="A261" s="431" t="str">
        <f>BUDGET!A268</f>
        <v xml:space="preserve">Other:  </v>
      </c>
      <c r="B261" s="142"/>
      <c r="C261" s="137">
        <f>BUDGET!R268</f>
        <v>0</v>
      </c>
      <c r="D261" s="220"/>
      <c r="E261" s="218">
        <f>BUDGET!Z268</f>
        <v>0</v>
      </c>
      <c r="F261" s="217"/>
      <c r="G261" s="492"/>
      <c r="H261" s="493"/>
      <c r="I261" s="494"/>
      <c r="J261" s="35"/>
    </row>
    <row r="262" spans="1:10" s="4" customFormat="1" ht="20" customHeight="1" x14ac:dyDescent="0.35">
      <c r="A262" s="431" t="str">
        <f>BUDGET!A269</f>
        <v xml:space="preserve">Other:  </v>
      </c>
      <c r="B262" s="142"/>
      <c r="C262" s="137">
        <f>BUDGET!R269</f>
        <v>0</v>
      </c>
      <c r="D262" s="220"/>
      <c r="E262" s="218">
        <f>BUDGET!Z269</f>
        <v>0</v>
      </c>
      <c r="F262" s="217"/>
      <c r="G262" s="492"/>
      <c r="H262" s="493"/>
      <c r="I262" s="494"/>
      <c r="J262" s="35"/>
    </row>
    <row r="263" spans="1:10" s="4" customFormat="1" ht="20" customHeight="1" x14ac:dyDescent="0.35">
      <c r="A263" s="431" t="str">
        <f>BUDGET!A270</f>
        <v xml:space="preserve">Other:  </v>
      </c>
      <c r="B263" s="142"/>
      <c r="C263" s="137">
        <f>BUDGET!R270</f>
        <v>0</v>
      </c>
      <c r="D263" s="220"/>
      <c r="E263" s="218">
        <f>BUDGET!Z270</f>
        <v>0</v>
      </c>
      <c r="F263" s="217"/>
      <c r="G263" s="492"/>
      <c r="H263" s="493"/>
      <c r="I263" s="494"/>
      <c r="J263" s="35"/>
    </row>
    <row r="264" spans="1:10" s="4" customFormat="1" ht="20" customHeight="1" x14ac:dyDescent="0.35">
      <c r="A264" s="431" t="str">
        <f>BUDGET!A271</f>
        <v xml:space="preserve">Other:  </v>
      </c>
      <c r="B264" s="142"/>
      <c r="C264" s="137">
        <f>BUDGET!R271</f>
        <v>0</v>
      </c>
      <c r="D264" s="220"/>
      <c r="E264" s="218">
        <f>BUDGET!Z271</f>
        <v>0</v>
      </c>
      <c r="F264" s="217"/>
      <c r="G264" s="492"/>
      <c r="H264" s="493"/>
      <c r="I264" s="494"/>
      <c r="J264" s="35"/>
    </row>
    <row r="265" spans="1:10" s="4" customFormat="1" ht="20" customHeight="1" x14ac:dyDescent="0.35">
      <c r="A265" s="431" t="str">
        <f>BUDGET!A272</f>
        <v xml:space="preserve">Other:  </v>
      </c>
      <c r="B265" s="142"/>
      <c r="C265" s="137">
        <f>BUDGET!R272</f>
        <v>0</v>
      </c>
      <c r="D265" s="220"/>
      <c r="E265" s="218">
        <f>BUDGET!Z272</f>
        <v>0</v>
      </c>
      <c r="F265" s="217"/>
      <c r="G265" s="492"/>
      <c r="H265" s="493"/>
      <c r="I265" s="494"/>
      <c r="J265" s="35"/>
    </row>
    <row r="266" spans="1:10" s="4" customFormat="1" ht="20" customHeight="1" x14ac:dyDescent="0.35">
      <c r="A266" s="431" t="str">
        <f>BUDGET!A273</f>
        <v xml:space="preserve">Other:  </v>
      </c>
      <c r="B266" s="142"/>
      <c r="C266" s="137">
        <f>BUDGET!R273</f>
        <v>0</v>
      </c>
      <c r="D266" s="220"/>
      <c r="E266" s="218">
        <f>BUDGET!Z273</f>
        <v>0</v>
      </c>
      <c r="F266" s="217"/>
      <c r="G266" s="492"/>
      <c r="H266" s="493"/>
      <c r="I266" s="494"/>
      <c r="J266" s="35"/>
    </row>
    <row r="267" spans="1:10" s="4" customFormat="1" ht="20" customHeight="1" x14ac:dyDescent="0.35">
      <c r="A267" s="431" t="str">
        <f>BUDGET!A274</f>
        <v xml:space="preserve">Other:  </v>
      </c>
      <c r="B267" s="142"/>
      <c r="C267" s="137">
        <f>BUDGET!R274</f>
        <v>0</v>
      </c>
      <c r="D267" s="220"/>
      <c r="E267" s="218">
        <f>BUDGET!Z274</f>
        <v>0</v>
      </c>
      <c r="F267" s="217"/>
      <c r="G267" s="492"/>
      <c r="H267" s="493"/>
      <c r="I267" s="494"/>
      <c r="J267" s="35"/>
    </row>
    <row r="268" spans="1:10" s="4" customFormat="1" ht="20" customHeight="1" x14ac:dyDescent="0.35">
      <c r="A268" s="431" t="str">
        <f>BUDGET!A275</f>
        <v xml:space="preserve">Other:  </v>
      </c>
      <c r="B268" s="142"/>
      <c r="C268" s="137">
        <f>BUDGET!R275</f>
        <v>0</v>
      </c>
      <c r="D268" s="220"/>
      <c r="E268" s="218">
        <f>BUDGET!Z275</f>
        <v>0</v>
      </c>
      <c r="F268" s="217"/>
      <c r="G268" s="492"/>
      <c r="H268" s="493"/>
      <c r="I268" s="494"/>
      <c r="J268" s="35"/>
    </row>
    <row r="269" spans="1:10" s="4" customFormat="1" ht="20" customHeight="1" x14ac:dyDescent="0.35">
      <c r="A269" s="431" t="str">
        <f>BUDGET!A276</f>
        <v xml:space="preserve">Other:  </v>
      </c>
      <c r="B269" s="142"/>
      <c r="C269" s="137">
        <f>BUDGET!R276</f>
        <v>0</v>
      </c>
      <c r="D269" s="220"/>
      <c r="E269" s="218">
        <f>BUDGET!Z276</f>
        <v>0</v>
      </c>
      <c r="F269" s="217"/>
      <c r="G269" s="492"/>
      <c r="H269" s="493"/>
      <c r="I269" s="494"/>
      <c r="J269" s="35"/>
    </row>
    <row r="270" spans="1:10" s="4" customFormat="1" ht="20" customHeight="1" x14ac:dyDescent="0.35">
      <c r="A270" s="431" t="str">
        <f>BUDGET!A277</f>
        <v xml:space="preserve">Other:  </v>
      </c>
      <c r="B270" s="142"/>
      <c r="C270" s="137">
        <f>BUDGET!R277</f>
        <v>0</v>
      </c>
      <c r="D270" s="220"/>
      <c r="E270" s="218">
        <f>BUDGET!Z277</f>
        <v>0</v>
      </c>
      <c r="F270" s="217"/>
      <c r="G270" s="492"/>
      <c r="H270" s="493"/>
      <c r="I270" s="494"/>
      <c r="J270" s="35"/>
    </row>
    <row r="271" spans="1:10" s="4" customFormat="1" ht="20" customHeight="1" x14ac:dyDescent="0.35">
      <c r="A271" s="431" t="str">
        <f>BUDGET!A278</f>
        <v xml:space="preserve">Other:  </v>
      </c>
      <c r="B271" s="142"/>
      <c r="C271" s="137">
        <f>BUDGET!R278</f>
        <v>0</v>
      </c>
      <c r="D271" s="220"/>
      <c r="E271" s="218">
        <f>BUDGET!Z278</f>
        <v>0</v>
      </c>
      <c r="F271" s="217"/>
      <c r="G271" s="492"/>
      <c r="H271" s="493"/>
      <c r="I271" s="494"/>
      <c r="J271" s="35"/>
    </row>
    <row r="272" spans="1:10" s="4" customFormat="1" ht="20" customHeight="1" x14ac:dyDescent="0.35">
      <c r="A272" s="431" t="str">
        <f>BUDGET!A279</f>
        <v xml:space="preserve">Other:  </v>
      </c>
      <c r="B272" s="142"/>
      <c r="C272" s="137">
        <f>BUDGET!R279</f>
        <v>0</v>
      </c>
      <c r="D272" s="220"/>
      <c r="E272" s="218">
        <f>BUDGET!Z279</f>
        <v>0</v>
      </c>
      <c r="F272" s="217"/>
      <c r="G272" s="492"/>
      <c r="H272" s="493"/>
      <c r="I272" s="494"/>
      <c r="J272" s="35"/>
    </row>
    <row r="273" spans="1:10" s="4" customFormat="1" ht="20" customHeight="1" x14ac:dyDescent="0.35">
      <c r="A273" s="431" t="str">
        <f>BUDGET!A280</f>
        <v xml:space="preserve">Other:  </v>
      </c>
      <c r="B273" s="142"/>
      <c r="C273" s="137">
        <f>BUDGET!R280</f>
        <v>0</v>
      </c>
      <c r="D273" s="220"/>
      <c r="E273" s="218">
        <f>BUDGET!Z280</f>
        <v>0</v>
      </c>
      <c r="F273" s="217"/>
      <c r="G273" s="492"/>
      <c r="H273" s="493"/>
      <c r="I273" s="494"/>
      <c r="J273" s="35"/>
    </row>
    <row r="274" spans="1:10" s="4" customFormat="1" ht="20" customHeight="1" x14ac:dyDescent="0.35">
      <c r="A274" s="431" t="str">
        <f>BUDGET!A281</f>
        <v xml:space="preserve">Other:  </v>
      </c>
      <c r="B274" s="142"/>
      <c r="C274" s="137">
        <f>BUDGET!R281</f>
        <v>0</v>
      </c>
      <c r="D274" s="220"/>
      <c r="E274" s="218">
        <f>BUDGET!Z281</f>
        <v>0</v>
      </c>
      <c r="F274" s="217"/>
      <c r="G274" s="492"/>
      <c r="H274" s="493"/>
      <c r="I274" s="494"/>
      <c r="J274" s="35"/>
    </row>
    <row r="275" spans="1:10" s="4" customFormat="1" ht="20" customHeight="1" x14ac:dyDescent="0.35">
      <c r="A275" s="431" t="str">
        <f>BUDGET!A282</f>
        <v xml:space="preserve">Other:  </v>
      </c>
      <c r="B275" s="142"/>
      <c r="C275" s="137">
        <f>BUDGET!R282</f>
        <v>0</v>
      </c>
      <c r="D275" s="220"/>
      <c r="E275" s="218">
        <f>BUDGET!Z282</f>
        <v>0</v>
      </c>
      <c r="F275" s="217"/>
      <c r="G275" s="492"/>
      <c r="H275" s="493"/>
      <c r="I275" s="494"/>
      <c r="J275" s="35"/>
    </row>
    <row r="276" spans="1:10" s="4" customFormat="1" ht="20" customHeight="1" x14ac:dyDescent="0.35">
      <c r="A276" s="431" t="str">
        <f>BUDGET!A283</f>
        <v xml:space="preserve">Other:  </v>
      </c>
      <c r="B276" s="142"/>
      <c r="C276" s="137">
        <f>BUDGET!R283</f>
        <v>0</v>
      </c>
      <c r="D276" s="220"/>
      <c r="E276" s="218">
        <f>BUDGET!Z283</f>
        <v>0</v>
      </c>
      <c r="F276" s="217"/>
      <c r="G276" s="492"/>
      <c r="H276" s="493"/>
      <c r="I276" s="494"/>
      <c r="J276" s="35"/>
    </row>
    <row r="277" spans="1:10" s="4" customFormat="1" ht="20" customHeight="1" x14ac:dyDescent="0.35">
      <c r="A277" s="431" t="str">
        <f>BUDGET!A284</f>
        <v xml:space="preserve">Other:  </v>
      </c>
      <c r="B277" s="142"/>
      <c r="C277" s="137">
        <f>BUDGET!R284</f>
        <v>0</v>
      </c>
      <c r="D277" s="220"/>
      <c r="E277" s="218">
        <f>BUDGET!Z284</f>
        <v>0</v>
      </c>
      <c r="F277" s="217"/>
      <c r="G277" s="492"/>
      <c r="H277" s="493"/>
      <c r="I277" s="494"/>
      <c r="J277" s="35"/>
    </row>
    <row r="278" spans="1:10" s="4" customFormat="1" ht="20" customHeight="1" x14ac:dyDescent="0.35">
      <c r="A278" s="431" t="str">
        <f>BUDGET!A285</f>
        <v xml:space="preserve">Other:  </v>
      </c>
      <c r="B278" s="142"/>
      <c r="C278" s="137">
        <f>BUDGET!R285</f>
        <v>0</v>
      </c>
      <c r="D278" s="220"/>
      <c r="E278" s="218">
        <f>BUDGET!Z285</f>
        <v>0</v>
      </c>
      <c r="F278" s="217"/>
      <c r="G278" s="492"/>
      <c r="H278" s="493"/>
      <c r="I278" s="494"/>
      <c r="J278" s="35"/>
    </row>
    <row r="279" spans="1:10" s="4" customFormat="1" ht="20" customHeight="1" x14ac:dyDescent="0.35">
      <c r="A279" s="431" t="str">
        <f>BUDGET!A286</f>
        <v xml:space="preserve">Other:  </v>
      </c>
      <c r="B279" s="142"/>
      <c r="C279" s="137">
        <f>BUDGET!R286</f>
        <v>0</v>
      </c>
      <c r="D279" s="220"/>
      <c r="E279" s="218">
        <f>BUDGET!Z286</f>
        <v>0</v>
      </c>
      <c r="F279" s="217"/>
      <c r="G279" s="492"/>
      <c r="H279" s="493"/>
      <c r="I279" s="494"/>
      <c r="J279" s="35"/>
    </row>
    <row r="280" spans="1:10" s="4" customFormat="1" ht="20" customHeight="1" x14ac:dyDescent="0.35">
      <c r="A280" s="431" t="str">
        <f>BUDGET!A287</f>
        <v xml:space="preserve">Other:  </v>
      </c>
      <c r="B280" s="142"/>
      <c r="C280" s="137">
        <f>BUDGET!R287</f>
        <v>0</v>
      </c>
      <c r="D280" s="220"/>
      <c r="E280" s="218">
        <f>BUDGET!Z287</f>
        <v>0</v>
      </c>
      <c r="F280" s="217"/>
      <c r="G280" s="492"/>
      <c r="H280" s="493"/>
      <c r="I280" s="494"/>
      <c r="J280" s="35"/>
    </row>
    <row r="281" spans="1:10" s="4" customFormat="1" ht="20" customHeight="1" x14ac:dyDescent="0.35">
      <c r="A281" s="431" t="str">
        <f>BUDGET!A288</f>
        <v xml:space="preserve">Other:  </v>
      </c>
      <c r="B281" s="142"/>
      <c r="C281" s="137">
        <f>BUDGET!R288</f>
        <v>0</v>
      </c>
      <c r="D281" s="220"/>
      <c r="E281" s="218">
        <f>BUDGET!Z288</f>
        <v>0</v>
      </c>
      <c r="F281" s="217"/>
      <c r="G281" s="492"/>
      <c r="H281" s="493"/>
      <c r="I281" s="494"/>
      <c r="J281" s="35"/>
    </row>
    <row r="282" spans="1:10" s="4" customFormat="1" ht="20" customHeight="1" x14ac:dyDescent="0.35">
      <c r="A282" s="431" t="str">
        <f>BUDGET!A289</f>
        <v xml:space="preserve">Other:  </v>
      </c>
      <c r="B282" s="142"/>
      <c r="C282" s="137">
        <f>BUDGET!R289</f>
        <v>0</v>
      </c>
      <c r="D282" s="220"/>
      <c r="E282" s="218">
        <f>BUDGET!Z289</f>
        <v>0</v>
      </c>
      <c r="F282" s="217"/>
      <c r="G282" s="492"/>
      <c r="H282" s="493"/>
      <c r="I282" s="494"/>
      <c r="J282" s="35"/>
    </row>
    <row r="283" spans="1:10" s="4" customFormat="1" ht="20" customHeight="1" x14ac:dyDescent="0.35">
      <c r="A283" s="431" t="str">
        <f>BUDGET!A290</f>
        <v xml:space="preserve">Other:  </v>
      </c>
      <c r="B283" s="142"/>
      <c r="C283" s="137">
        <f>BUDGET!R290</f>
        <v>0</v>
      </c>
      <c r="D283" s="220"/>
      <c r="E283" s="218">
        <f>BUDGET!Z290</f>
        <v>0</v>
      </c>
      <c r="F283" s="217"/>
      <c r="G283" s="492"/>
      <c r="H283" s="493"/>
      <c r="I283" s="494"/>
      <c r="J283" s="35"/>
    </row>
    <row r="284" spans="1:10" s="4" customFormat="1" ht="20" customHeight="1" x14ac:dyDescent="0.35">
      <c r="A284" s="431" t="str">
        <f>BUDGET!A291</f>
        <v xml:space="preserve">Other:  </v>
      </c>
      <c r="B284" s="142"/>
      <c r="C284" s="137">
        <f>BUDGET!R291</f>
        <v>0</v>
      </c>
      <c r="D284" s="220"/>
      <c r="E284" s="218">
        <f>BUDGET!Z291</f>
        <v>0</v>
      </c>
      <c r="F284" s="217"/>
      <c r="G284" s="492"/>
      <c r="H284" s="493"/>
      <c r="I284" s="494"/>
      <c r="J284" s="35"/>
    </row>
    <row r="285" spans="1:10" s="4" customFormat="1" ht="20" customHeight="1" x14ac:dyDescent="0.35">
      <c r="A285" s="431" t="str">
        <f>BUDGET!A292</f>
        <v xml:space="preserve">Other:  </v>
      </c>
      <c r="B285" s="142"/>
      <c r="C285" s="137">
        <f>BUDGET!R292</f>
        <v>0</v>
      </c>
      <c r="D285" s="220"/>
      <c r="E285" s="218">
        <f>BUDGET!Z292</f>
        <v>0</v>
      </c>
      <c r="F285" s="217"/>
      <c r="G285" s="492"/>
      <c r="H285" s="493"/>
      <c r="I285" s="494"/>
      <c r="J285" s="35"/>
    </row>
    <row r="286" spans="1:10" s="4" customFormat="1" ht="20" customHeight="1" x14ac:dyDescent="0.35">
      <c r="A286" s="431" t="str">
        <f>BUDGET!A293</f>
        <v xml:space="preserve">Other:  </v>
      </c>
      <c r="B286" s="142"/>
      <c r="C286" s="137">
        <f>BUDGET!R293</f>
        <v>0</v>
      </c>
      <c r="D286" s="220"/>
      <c r="E286" s="218">
        <f>BUDGET!Z293</f>
        <v>0</v>
      </c>
      <c r="F286" s="217"/>
      <c r="G286" s="492"/>
      <c r="H286" s="493"/>
      <c r="I286" s="494"/>
      <c r="J286" s="35"/>
    </row>
    <row r="287" spans="1:10" s="4" customFormat="1" ht="15.5" x14ac:dyDescent="0.35">
      <c r="A287" s="93" t="str">
        <f>BUDGET!A294</f>
        <v>SUB-TOTAL OTHER</v>
      </c>
      <c r="B287" s="142"/>
      <c r="C287" s="253">
        <f>BUDGET!R294</f>
        <v>0</v>
      </c>
      <c r="D287" s="220"/>
      <c r="E287" s="218">
        <f>BUDGET!Z294</f>
        <v>0</v>
      </c>
      <c r="F287" s="217"/>
      <c r="G287" s="507" t="s">
        <v>90</v>
      </c>
      <c r="H287" s="508"/>
      <c r="I287" s="509"/>
      <c r="J287" s="35"/>
    </row>
    <row r="288" spans="1:10" s="4" customFormat="1" ht="9" customHeight="1" x14ac:dyDescent="0.35">
      <c r="A288" s="133"/>
      <c r="B288" s="172"/>
      <c r="C288" s="221"/>
      <c r="D288" s="220"/>
      <c r="E288" s="449"/>
      <c r="F288" s="220"/>
      <c r="G288" s="498"/>
      <c r="H288" s="499"/>
      <c r="I288" s="500"/>
      <c r="J288" s="35"/>
    </row>
    <row r="289" spans="1:10" s="41" customFormat="1" ht="15.5" x14ac:dyDescent="0.35">
      <c r="A289" s="194" t="s">
        <v>45</v>
      </c>
      <c r="B289" s="195"/>
      <c r="C289" s="255">
        <f>BUDGET!R296</f>
        <v>0</v>
      </c>
      <c r="D289" s="220"/>
      <c r="E289" s="275">
        <f>BUDGET!Z296</f>
        <v>0</v>
      </c>
      <c r="F289" s="222"/>
      <c r="G289" s="495" t="s">
        <v>92</v>
      </c>
      <c r="H289" s="496"/>
      <c r="I289" s="497"/>
      <c r="J289" s="55"/>
    </row>
    <row r="290" spans="1:10" s="44" customFormat="1" ht="15.5" x14ac:dyDescent="0.35">
      <c r="A290" s="223"/>
      <c r="B290" s="172"/>
      <c r="C290" s="255">
        <f>BUDGET!R297</f>
        <v>0</v>
      </c>
      <c r="D290" s="220"/>
      <c r="E290" s="275">
        <f>BUDGET!Z297</f>
        <v>0</v>
      </c>
      <c r="F290" s="220"/>
      <c r="G290" s="495" t="s">
        <v>93</v>
      </c>
      <c r="H290" s="496"/>
      <c r="I290" s="497"/>
      <c r="J290" s="43"/>
    </row>
    <row r="291" spans="1:10" s="45" customFormat="1" ht="19" thickBot="1" x14ac:dyDescent="0.5">
      <c r="A291" s="250" t="s">
        <v>16</v>
      </c>
      <c r="B291" s="205"/>
      <c r="C291" s="256">
        <f>BUDGET!R298</f>
        <v>0</v>
      </c>
      <c r="D291" s="220"/>
      <c r="E291" s="450">
        <f>BUDGET!Z298</f>
        <v>0</v>
      </c>
      <c r="F291" s="225"/>
      <c r="G291" s="501" t="s">
        <v>91</v>
      </c>
      <c r="H291" s="502"/>
      <c r="I291" s="503"/>
      <c r="J291" s="49"/>
    </row>
    <row r="292" spans="1:10" s="23" customFormat="1" ht="14" customHeight="1" thickBot="1" x14ac:dyDescent="0.5">
      <c r="A292" s="251"/>
      <c r="B292" s="86"/>
      <c r="C292" s="252"/>
      <c r="D292" s="220"/>
      <c r="E292" s="451"/>
      <c r="F292" s="21"/>
      <c r="G292" s="504"/>
      <c r="H292" s="505"/>
      <c r="I292" s="506"/>
      <c r="J292" s="49"/>
    </row>
    <row r="293" spans="1:10" ht="18.5" x14ac:dyDescent="0.45">
      <c r="B293" s="26"/>
      <c r="D293" s="220"/>
      <c r="G293" s="127"/>
      <c r="H293" s="128"/>
      <c r="I293" s="128"/>
      <c r="J293" s="49"/>
    </row>
    <row r="294" spans="1:10" ht="15.5" x14ac:dyDescent="0.35">
      <c r="B294" s="26"/>
      <c r="D294" s="220"/>
      <c r="G294" s="127"/>
      <c r="H294" s="128"/>
      <c r="I294" s="128"/>
    </row>
    <row r="295" spans="1:10" ht="15.5" x14ac:dyDescent="0.35">
      <c r="B295" s="26"/>
      <c r="D295" s="220"/>
      <c r="G295" s="127"/>
      <c r="H295" s="128"/>
      <c r="I295" s="128"/>
    </row>
    <row r="296" spans="1:10" ht="15.5" x14ac:dyDescent="0.35">
      <c r="B296" s="26"/>
      <c r="D296" s="220"/>
      <c r="G296" s="127"/>
      <c r="H296" s="128"/>
      <c r="I296" s="128"/>
    </row>
    <row r="297" spans="1:10" ht="15.5" x14ac:dyDescent="0.35">
      <c r="B297" s="26"/>
      <c r="D297" s="220"/>
      <c r="G297" s="127"/>
      <c r="H297" s="128"/>
      <c r="I297" s="128"/>
    </row>
    <row r="298" spans="1:10" ht="15.5" x14ac:dyDescent="0.35">
      <c r="B298" s="26"/>
      <c r="D298" s="220"/>
      <c r="G298" s="127"/>
      <c r="H298" s="128"/>
      <c r="I298" s="128"/>
    </row>
    <row r="299" spans="1:10" ht="15.5" x14ac:dyDescent="0.35">
      <c r="B299" s="26"/>
      <c r="D299" s="220"/>
      <c r="G299" s="127"/>
      <c r="H299" s="128"/>
      <c r="I299" s="128"/>
    </row>
    <row r="300" spans="1:10" ht="15.5" x14ac:dyDescent="0.35">
      <c r="B300" s="26"/>
      <c r="D300" s="220"/>
      <c r="G300" s="127"/>
      <c r="H300" s="128"/>
      <c r="I300" s="128"/>
    </row>
    <row r="301" spans="1:10" ht="15.5" x14ac:dyDescent="0.35">
      <c r="B301" s="26"/>
      <c r="D301" s="220"/>
      <c r="G301" s="127"/>
      <c r="H301" s="128"/>
      <c r="I301" s="128"/>
    </row>
    <row r="302" spans="1:10" ht="15.5" x14ac:dyDescent="0.35">
      <c r="B302" s="26"/>
      <c r="D302" s="220"/>
      <c r="G302" s="127"/>
      <c r="H302" s="128"/>
      <c r="I302" s="128"/>
    </row>
    <row r="303" spans="1:10" ht="15.5" x14ac:dyDescent="0.35">
      <c r="B303" s="26"/>
      <c r="D303" s="220"/>
      <c r="G303" s="127"/>
      <c r="H303" s="128"/>
      <c r="I303" s="128"/>
    </row>
    <row r="304" spans="1:10" ht="15.5" x14ac:dyDescent="0.35">
      <c r="B304" s="26"/>
      <c r="D304" s="220"/>
      <c r="G304" s="127"/>
      <c r="H304" s="128"/>
      <c r="I304" s="128"/>
    </row>
    <row r="305" spans="2:9" ht="15.5" x14ac:dyDescent="0.35">
      <c r="B305" s="26"/>
      <c r="D305" s="220"/>
      <c r="G305" s="127"/>
      <c r="H305" s="128"/>
      <c r="I305" s="128"/>
    </row>
    <row r="306" spans="2:9" ht="15.5" x14ac:dyDescent="0.35">
      <c r="B306" s="26"/>
      <c r="D306" s="220"/>
      <c r="G306" s="127"/>
      <c r="H306" s="128"/>
      <c r="I306" s="128"/>
    </row>
    <row r="307" spans="2:9" ht="15.5" x14ac:dyDescent="0.35">
      <c r="B307" s="26"/>
      <c r="D307" s="220"/>
      <c r="G307" s="127"/>
      <c r="H307" s="128"/>
      <c r="I307" s="128"/>
    </row>
    <row r="308" spans="2:9" ht="15.5" x14ac:dyDescent="0.35">
      <c r="B308" s="26"/>
      <c r="D308" s="220"/>
      <c r="G308" s="127"/>
      <c r="H308" s="128"/>
      <c r="I308" s="128"/>
    </row>
    <row r="309" spans="2:9" ht="15.5" x14ac:dyDescent="0.35">
      <c r="B309" s="26"/>
      <c r="D309" s="220"/>
      <c r="G309" s="127"/>
      <c r="H309" s="128"/>
      <c r="I309" s="128"/>
    </row>
    <row r="310" spans="2:9" ht="15.5" x14ac:dyDescent="0.35">
      <c r="B310" s="26"/>
      <c r="D310" s="220"/>
      <c r="G310" s="127"/>
      <c r="H310" s="128"/>
      <c r="I310" s="128"/>
    </row>
    <row r="311" spans="2:9" ht="15.5" x14ac:dyDescent="0.35">
      <c r="B311" s="26"/>
      <c r="D311" s="220"/>
      <c r="G311" s="127"/>
      <c r="H311" s="128"/>
      <c r="I311" s="128"/>
    </row>
    <row r="312" spans="2:9" ht="15.5" x14ac:dyDescent="0.35">
      <c r="B312" s="26"/>
      <c r="D312" s="220"/>
      <c r="G312" s="127"/>
      <c r="H312" s="128"/>
      <c r="I312" s="128"/>
    </row>
    <row r="313" spans="2:9" ht="15.5" x14ac:dyDescent="0.35">
      <c r="B313" s="26"/>
      <c r="D313" s="220"/>
      <c r="G313" s="127"/>
      <c r="H313" s="128"/>
      <c r="I313" s="128"/>
    </row>
    <row r="314" spans="2:9" ht="15.5" x14ac:dyDescent="0.35">
      <c r="B314" s="26"/>
      <c r="D314" s="220"/>
      <c r="G314" s="127"/>
      <c r="H314" s="128"/>
      <c r="I314" s="128"/>
    </row>
    <row r="315" spans="2:9" ht="15.5" x14ac:dyDescent="0.35">
      <c r="B315" s="26"/>
      <c r="D315" s="220"/>
      <c r="G315" s="127"/>
      <c r="H315" s="128"/>
      <c r="I315" s="128"/>
    </row>
    <row r="316" spans="2:9" ht="15.5" x14ac:dyDescent="0.35">
      <c r="B316" s="26"/>
      <c r="D316" s="220"/>
      <c r="G316" s="127"/>
      <c r="H316" s="128"/>
      <c r="I316" s="128"/>
    </row>
    <row r="317" spans="2:9" ht="15.5" x14ac:dyDescent="0.35">
      <c r="B317" s="26"/>
      <c r="D317" s="220"/>
      <c r="G317" s="127"/>
      <c r="H317" s="128"/>
      <c r="I317" s="128"/>
    </row>
    <row r="318" spans="2:9" ht="15.5" x14ac:dyDescent="0.35">
      <c r="B318" s="26"/>
      <c r="D318" s="220"/>
      <c r="G318" s="127"/>
      <c r="H318" s="128"/>
      <c r="I318" s="128"/>
    </row>
    <row r="319" spans="2:9" ht="15.5" x14ac:dyDescent="0.35">
      <c r="B319" s="26"/>
      <c r="D319" s="220"/>
      <c r="G319" s="127"/>
      <c r="H319" s="128"/>
      <c r="I319" s="128"/>
    </row>
    <row r="320" spans="2:9" x14ac:dyDescent="0.35">
      <c r="B320" s="26"/>
      <c r="G320" s="127"/>
      <c r="H320" s="128"/>
      <c r="I320" s="128"/>
    </row>
    <row r="321" spans="2:9" x14ac:dyDescent="0.35">
      <c r="B321" s="26"/>
      <c r="G321" s="127"/>
      <c r="H321" s="128"/>
      <c r="I321" s="128"/>
    </row>
    <row r="322" spans="2:9" x14ac:dyDescent="0.35">
      <c r="B322" s="26"/>
      <c r="G322" s="127"/>
      <c r="H322" s="128"/>
      <c r="I322" s="128"/>
    </row>
    <row r="323" spans="2:9" x14ac:dyDescent="0.35">
      <c r="B323" s="26"/>
      <c r="G323" s="127"/>
      <c r="H323" s="128"/>
      <c r="I323" s="128"/>
    </row>
    <row r="324" spans="2:9" x14ac:dyDescent="0.35">
      <c r="B324" s="26"/>
      <c r="G324" s="127"/>
      <c r="H324" s="128"/>
      <c r="I324" s="128"/>
    </row>
    <row r="325" spans="2:9" x14ac:dyDescent="0.35">
      <c r="B325" s="26"/>
      <c r="G325" s="127"/>
      <c r="H325" s="128"/>
      <c r="I325" s="128"/>
    </row>
    <row r="326" spans="2:9" x14ac:dyDescent="0.35">
      <c r="B326" s="26"/>
      <c r="G326" s="127"/>
      <c r="H326" s="128"/>
      <c r="I326" s="128"/>
    </row>
    <row r="327" spans="2:9" x14ac:dyDescent="0.35">
      <c r="B327" s="26"/>
      <c r="G327" s="127"/>
      <c r="H327" s="128"/>
      <c r="I327" s="128"/>
    </row>
    <row r="328" spans="2:9" x14ac:dyDescent="0.35">
      <c r="B328" s="26"/>
      <c r="G328" s="127"/>
      <c r="H328" s="128"/>
      <c r="I328" s="128"/>
    </row>
    <row r="329" spans="2:9" x14ac:dyDescent="0.35">
      <c r="B329" s="26"/>
      <c r="G329" s="127"/>
      <c r="H329" s="128"/>
      <c r="I329" s="128"/>
    </row>
    <row r="330" spans="2:9" x14ac:dyDescent="0.35">
      <c r="B330" s="26"/>
      <c r="G330" s="127"/>
      <c r="H330" s="128"/>
      <c r="I330" s="128"/>
    </row>
    <row r="331" spans="2:9" x14ac:dyDescent="0.35">
      <c r="B331" s="26"/>
    </row>
    <row r="332" spans="2:9" x14ac:dyDescent="0.35">
      <c r="B332" s="26"/>
    </row>
    <row r="333" spans="2:9" x14ac:dyDescent="0.35">
      <c r="B333" s="26"/>
    </row>
    <row r="334" spans="2:9" x14ac:dyDescent="0.35">
      <c r="B334" s="26"/>
    </row>
    <row r="335" spans="2:9" x14ac:dyDescent="0.35">
      <c r="B335" s="26"/>
    </row>
    <row r="336" spans="2:9" x14ac:dyDescent="0.35">
      <c r="B336" s="26"/>
    </row>
    <row r="337" spans="2:2" x14ac:dyDescent="0.35">
      <c r="B337" s="26"/>
    </row>
    <row r="338" spans="2:2" x14ac:dyDescent="0.35">
      <c r="B338" s="26"/>
    </row>
    <row r="339" spans="2:2" x14ac:dyDescent="0.35">
      <c r="B339" s="26"/>
    </row>
    <row r="340" spans="2:2" x14ac:dyDescent="0.35">
      <c r="B340" s="26"/>
    </row>
    <row r="341" spans="2:2" x14ac:dyDescent="0.35">
      <c r="B341" s="26"/>
    </row>
    <row r="342" spans="2:2" x14ac:dyDescent="0.35">
      <c r="B342" s="26"/>
    </row>
    <row r="343" spans="2:2" x14ac:dyDescent="0.35">
      <c r="B343" s="26"/>
    </row>
    <row r="344" spans="2:2" x14ac:dyDescent="0.35">
      <c r="B344" s="26"/>
    </row>
    <row r="345" spans="2:2" x14ac:dyDescent="0.35">
      <c r="B345" s="26"/>
    </row>
    <row r="346" spans="2:2" x14ac:dyDescent="0.35">
      <c r="B346" s="26"/>
    </row>
    <row r="347" spans="2:2" x14ac:dyDescent="0.35">
      <c r="B347" s="26"/>
    </row>
    <row r="348" spans="2:2" x14ac:dyDescent="0.35">
      <c r="B348" s="26"/>
    </row>
    <row r="349" spans="2:2" x14ac:dyDescent="0.35">
      <c r="B349" s="26"/>
    </row>
    <row r="350" spans="2:2" x14ac:dyDescent="0.35">
      <c r="B350" s="26"/>
    </row>
    <row r="351" spans="2:2" x14ac:dyDescent="0.35">
      <c r="B351" s="26"/>
    </row>
    <row r="352" spans="2:2" x14ac:dyDescent="0.35">
      <c r="B352" s="26"/>
    </row>
    <row r="353" spans="2:2" x14ac:dyDescent="0.35">
      <c r="B353" s="26"/>
    </row>
    <row r="354" spans="2:2" x14ac:dyDescent="0.35">
      <c r="B354" s="26"/>
    </row>
    <row r="355" spans="2:2" x14ac:dyDescent="0.35">
      <c r="B355" s="26"/>
    </row>
    <row r="356" spans="2:2" x14ac:dyDescent="0.35">
      <c r="B356" s="26"/>
    </row>
    <row r="357" spans="2:2" x14ac:dyDescent="0.35">
      <c r="B357" s="26"/>
    </row>
    <row r="358" spans="2:2" x14ac:dyDescent="0.35">
      <c r="B358" s="26"/>
    </row>
    <row r="359" spans="2:2" x14ac:dyDescent="0.35">
      <c r="B359" s="26"/>
    </row>
    <row r="360" spans="2:2" x14ac:dyDescent="0.35">
      <c r="B360" s="26"/>
    </row>
    <row r="361" spans="2:2" x14ac:dyDescent="0.35">
      <c r="B361" s="26"/>
    </row>
    <row r="362" spans="2:2" x14ac:dyDescent="0.35">
      <c r="B362" s="26"/>
    </row>
    <row r="363" spans="2:2" x14ac:dyDescent="0.35">
      <c r="B363" s="26"/>
    </row>
    <row r="364" spans="2:2" x14ac:dyDescent="0.35">
      <c r="B364" s="26"/>
    </row>
    <row r="365" spans="2:2" x14ac:dyDescent="0.35">
      <c r="B365" s="26"/>
    </row>
    <row r="366" spans="2:2" x14ac:dyDescent="0.35">
      <c r="B366" s="26"/>
    </row>
    <row r="367" spans="2:2" x14ac:dyDescent="0.35">
      <c r="B367" s="26"/>
    </row>
    <row r="368" spans="2:2" x14ac:dyDescent="0.35">
      <c r="B368" s="26"/>
    </row>
    <row r="369" spans="2:2" x14ac:dyDescent="0.35">
      <c r="B369" s="26"/>
    </row>
    <row r="370" spans="2:2" x14ac:dyDescent="0.35">
      <c r="B370" s="26"/>
    </row>
    <row r="371" spans="2:2" x14ac:dyDescent="0.35">
      <c r="B371" s="26"/>
    </row>
    <row r="372" spans="2:2" x14ac:dyDescent="0.35">
      <c r="B372" s="26"/>
    </row>
    <row r="373" spans="2:2" x14ac:dyDescent="0.35">
      <c r="B373" s="26"/>
    </row>
    <row r="374" spans="2:2" x14ac:dyDescent="0.35">
      <c r="B374" s="26"/>
    </row>
    <row r="375" spans="2:2" x14ac:dyDescent="0.35">
      <c r="B375" s="26"/>
    </row>
    <row r="376" spans="2:2" x14ac:dyDescent="0.35">
      <c r="B376" s="26"/>
    </row>
    <row r="377" spans="2:2" x14ac:dyDescent="0.35">
      <c r="B377" s="26"/>
    </row>
    <row r="378" spans="2:2" x14ac:dyDescent="0.35">
      <c r="B378" s="26"/>
    </row>
    <row r="379" spans="2:2" x14ac:dyDescent="0.35">
      <c r="B379" s="26"/>
    </row>
    <row r="380" spans="2:2" x14ac:dyDescent="0.35">
      <c r="B380" s="26"/>
    </row>
    <row r="381" spans="2:2" x14ac:dyDescent="0.35">
      <c r="B381" s="26"/>
    </row>
    <row r="382" spans="2:2" x14ac:dyDescent="0.35">
      <c r="B382" s="26"/>
    </row>
    <row r="383" spans="2:2" x14ac:dyDescent="0.35">
      <c r="B383" s="26"/>
    </row>
    <row r="384" spans="2:2" x14ac:dyDescent="0.35">
      <c r="B384" s="26"/>
    </row>
    <row r="385" spans="2:2" x14ac:dyDescent="0.35">
      <c r="B385" s="26"/>
    </row>
    <row r="386" spans="2:2" x14ac:dyDescent="0.35">
      <c r="B386" s="26"/>
    </row>
    <row r="387" spans="2:2" x14ac:dyDescent="0.35">
      <c r="B387" s="26"/>
    </row>
    <row r="388" spans="2:2" x14ac:dyDescent="0.35">
      <c r="B388" s="26"/>
    </row>
    <row r="389" spans="2:2" x14ac:dyDescent="0.35">
      <c r="B389" s="26"/>
    </row>
    <row r="390" spans="2:2" x14ac:dyDescent="0.35">
      <c r="B390" s="26"/>
    </row>
    <row r="391" spans="2:2" x14ac:dyDescent="0.35">
      <c r="B391" s="26"/>
    </row>
    <row r="392" spans="2:2" x14ac:dyDescent="0.35">
      <c r="B392" s="26"/>
    </row>
    <row r="393" spans="2:2" x14ac:dyDescent="0.35">
      <c r="B393" s="26"/>
    </row>
    <row r="394" spans="2:2" x14ac:dyDescent="0.35">
      <c r="B394" s="26"/>
    </row>
    <row r="395" spans="2:2" x14ac:dyDescent="0.35">
      <c r="B395" s="26"/>
    </row>
    <row r="396" spans="2:2" x14ac:dyDescent="0.35">
      <c r="B396" s="26"/>
    </row>
    <row r="397" spans="2:2" x14ac:dyDescent="0.35">
      <c r="B397" s="26"/>
    </row>
    <row r="398" spans="2:2" x14ac:dyDescent="0.35">
      <c r="B398" s="26"/>
    </row>
    <row r="399" spans="2:2" x14ac:dyDescent="0.35">
      <c r="B399" s="26"/>
    </row>
    <row r="400" spans="2:2" x14ac:dyDescent="0.35">
      <c r="B400" s="26"/>
    </row>
    <row r="401" spans="2:2" x14ac:dyDescent="0.35">
      <c r="B401" s="26"/>
    </row>
    <row r="402" spans="2:2" x14ac:dyDescent="0.35">
      <c r="B402" s="26"/>
    </row>
    <row r="403" spans="2:2" x14ac:dyDescent="0.35">
      <c r="B403" s="26"/>
    </row>
    <row r="404" spans="2:2" x14ac:dyDescent="0.35">
      <c r="B404" s="26"/>
    </row>
    <row r="405" spans="2:2" x14ac:dyDescent="0.35">
      <c r="B405" s="26"/>
    </row>
    <row r="406" spans="2:2" x14ac:dyDescent="0.35">
      <c r="B406" s="26"/>
    </row>
    <row r="407" spans="2:2" x14ac:dyDescent="0.35">
      <c r="B407" s="26"/>
    </row>
    <row r="408" spans="2:2" x14ac:dyDescent="0.35">
      <c r="B408" s="26"/>
    </row>
    <row r="409" spans="2:2" x14ac:dyDescent="0.35">
      <c r="B409" s="26"/>
    </row>
    <row r="410" spans="2:2" x14ac:dyDescent="0.35">
      <c r="B410" s="26"/>
    </row>
    <row r="411" spans="2:2" x14ac:dyDescent="0.35">
      <c r="B411" s="26"/>
    </row>
    <row r="412" spans="2:2" x14ac:dyDescent="0.35">
      <c r="B412" s="26"/>
    </row>
    <row r="413" spans="2:2" x14ac:dyDescent="0.35">
      <c r="B413" s="26"/>
    </row>
    <row r="414" spans="2:2" x14ac:dyDescent="0.35">
      <c r="B414" s="26"/>
    </row>
    <row r="415" spans="2:2" x14ac:dyDescent="0.35">
      <c r="B415" s="26"/>
    </row>
    <row r="416" spans="2:2" x14ac:dyDescent="0.35">
      <c r="B416" s="26"/>
    </row>
    <row r="417" spans="2:2" x14ac:dyDescent="0.35">
      <c r="B417" s="26"/>
    </row>
    <row r="418" spans="2:2" x14ac:dyDescent="0.35">
      <c r="B418" s="26"/>
    </row>
    <row r="419" spans="2:2" x14ac:dyDescent="0.35">
      <c r="B419" s="26"/>
    </row>
    <row r="420" spans="2:2" x14ac:dyDescent="0.35">
      <c r="B420" s="26"/>
    </row>
    <row r="421" spans="2:2" x14ac:dyDescent="0.35">
      <c r="B421" s="26"/>
    </row>
    <row r="422" spans="2:2" x14ac:dyDescent="0.35">
      <c r="B422" s="26"/>
    </row>
    <row r="423" spans="2:2" x14ac:dyDescent="0.35">
      <c r="B423" s="26"/>
    </row>
    <row r="424" spans="2:2" x14ac:dyDescent="0.35">
      <c r="B424" s="26"/>
    </row>
    <row r="425" spans="2:2" x14ac:dyDescent="0.35">
      <c r="B425" s="26"/>
    </row>
    <row r="426" spans="2:2" x14ac:dyDescent="0.35">
      <c r="B426" s="26"/>
    </row>
    <row r="427" spans="2:2" x14ac:dyDescent="0.35">
      <c r="B427" s="26"/>
    </row>
    <row r="428" spans="2:2" x14ac:dyDescent="0.35">
      <c r="B428" s="26"/>
    </row>
    <row r="429" spans="2:2" x14ac:dyDescent="0.35">
      <c r="B429" s="26"/>
    </row>
    <row r="430" spans="2:2" x14ac:dyDescent="0.35">
      <c r="B430" s="26"/>
    </row>
    <row r="431" spans="2:2" x14ac:dyDescent="0.35">
      <c r="B431" s="26"/>
    </row>
    <row r="432" spans="2:2" x14ac:dyDescent="0.35">
      <c r="B432" s="26"/>
    </row>
    <row r="433" spans="2:2" x14ac:dyDescent="0.35">
      <c r="B433" s="26"/>
    </row>
    <row r="434" spans="2:2" x14ac:dyDescent="0.35">
      <c r="B434" s="26"/>
    </row>
    <row r="435" spans="2:2" x14ac:dyDescent="0.35">
      <c r="B435" s="26"/>
    </row>
    <row r="436" spans="2:2" x14ac:dyDescent="0.35">
      <c r="B436" s="26"/>
    </row>
    <row r="437" spans="2:2" x14ac:dyDescent="0.35">
      <c r="B437" s="26"/>
    </row>
    <row r="438" spans="2:2" x14ac:dyDescent="0.35">
      <c r="B438" s="26"/>
    </row>
    <row r="439" spans="2:2" x14ac:dyDescent="0.35">
      <c r="B439" s="26"/>
    </row>
    <row r="440" spans="2:2" x14ac:dyDescent="0.35">
      <c r="B440" s="26"/>
    </row>
    <row r="441" spans="2:2" x14ac:dyDescent="0.35">
      <c r="B441" s="26"/>
    </row>
    <row r="442" spans="2:2" x14ac:dyDescent="0.35">
      <c r="B442" s="26"/>
    </row>
    <row r="443" spans="2:2" x14ac:dyDescent="0.35">
      <c r="B443" s="26"/>
    </row>
    <row r="444" spans="2:2" x14ac:dyDescent="0.35">
      <c r="B444" s="26"/>
    </row>
    <row r="445" spans="2:2" x14ac:dyDescent="0.35">
      <c r="B445" s="26"/>
    </row>
    <row r="446" spans="2:2" x14ac:dyDescent="0.35">
      <c r="B446" s="26"/>
    </row>
    <row r="447" spans="2:2" x14ac:dyDescent="0.35">
      <c r="B447" s="26"/>
    </row>
    <row r="448" spans="2:2" x14ac:dyDescent="0.35">
      <c r="B448" s="26"/>
    </row>
    <row r="449" spans="2:2" x14ac:dyDescent="0.35">
      <c r="B449" s="26"/>
    </row>
    <row r="450" spans="2:2" x14ac:dyDescent="0.35">
      <c r="B450" s="26"/>
    </row>
    <row r="451" spans="2:2" x14ac:dyDescent="0.35">
      <c r="B451" s="26"/>
    </row>
    <row r="452" spans="2:2" x14ac:dyDescent="0.35">
      <c r="B452" s="26"/>
    </row>
    <row r="453" spans="2:2" x14ac:dyDescent="0.35">
      <c r="B453" s="26"/>
    </row>
    <row r="454" spans="2:2" x14ac:dyDescent="0.35">
      <c r="B454" s="26"/>
    </row>
    <row r="455" spans="2:2" x14ac:dyDescent="0.35">
      <c r="B455" s="26"/>
    </row>
    <row r="456" spans="2:2" x14ac:dyDescent="0.35">
      <c r="B456" s="26"/>
    </row>
    <row r="457" spans="2:2" x14ac:dyDescent="0.35">
      <c r="B457" s="26"/>
    </row>
    <row r="458" spans="2:2" x14ac:dyDescent="0.35">
      <c r="B458" s="26"/>
    </row>
    <row r="459" spans="2:2" x14ac:dyDescent="0.35">
      <c r="B459" s="26"/>
    </row>
    <row r="460" spans="2:2" x14ac:dyDescent="0.35">
      <c r="B460" s="26"/>
    </row>
    <row r="461" spans="2:2" x14ac:dyDescent="0.35">
      <c r="B461" s="26"/>
    </row>
    <row r="462" spans="2:2" x14ac:dyDescent="0.35">
      <c r="B462" s="26"/>
    </row>
    <row r="463" spans="2:2" x14ac:dyDescent="0.35">
      <c r="B463" s="26"/>
    </row>
    <row r="464" spans="2:2" x14ac:dyDescent="0.35">
      <c r="B464" s="26"/>
    </row>
    <row r="465" spans="2:2" x14ac:dyDescent="0.35">
      <c r="B465" s="26"/>
    </row>
    <row r="466" spans="2:2" x14ac:dyDescent="0.35">
      <c r="B466" s="26"/>
    </row>
    <row r="467" spans="2:2" x14ac:dyDescent="0.35">
      <c r="B467" s="26"/>
    </row>
    <row r="468" spans="2:2" x14ac:dyDescent="0.35">
      <c r="B468" s="26"/>
    </row>
  </sheetData>
  <sheetProtection algorithmName="SHA-512" hashValue="JTm8PhlWDIKMGZcgYh7AuDcRtK8LPJPuRdc6T+Wqk9baM0aKDMNCNFzl8LowVn31PKk9/sbU7oeea8mS7n0qTg==" saltValue="r845bb/9U1LN9kE5/UtsGA==" spinCount="100000" sheet="1" objects="1" scenarios="1" formatCells="0" formatColumns="0" formatRows="0" selectLockedCells="1"/>
  <mergeCells count="225">
    <mergeCell ref="C5:I5"/>
    <mergeCell ref="G69:I69"/>
    <mergeCell ref="G70:I70"/>
    <mergeCell ref="G71:I71"/>
    <mergeCell ref="G72:I72"/>
    <mergeCell ref="G73:I73"/>
    <mergeCell ref="G77:I77"/>
    <mergeCell ref="G65:I65"/>
    <mergeCell ref="G67:I67"/>
    <mergeCell ref="G66:I66"/>
    <mergeCell ref="G68:I68"/>
    <mergeCell ref="A63:I63"/>
    <mergeCell ref="G79:I79"/>
    <mergeCell ref="G80:I80"/>
    <mergeCell ref="G81:I81"/>
    <mergeCell ref="G82:I82"/>
    <mergeCell ref="G83:I83"/>
    <mergeCell ref="G78:I78"/>
    <mergeCell ref="G90:I90"/>
    <mergeCell ref="G102:I102"/>
    <mergeCell ref="G114:I114"/>
    <mergeCell ref="G84:I84"/>
    <mergeCell ref="G85:I85"/>
    <mergeCell ref="G89:I89"/>
    <mergeCell ref="G91:I91"/>
    <mergeCell ref="G92:I92"/>
    <mergeCell ref="G93:I93"/>
    <mergeCell ref="G94:I94"/>
    <mergeCell ref="G95:I95"/>
    <mergeCell ref="G101:I101"/>
    <mergeCell ref="G103:I103"/>
    <mergeCell ref="G104:I104"/>
    <mergeCell ref="G105:I105"/>
    <mergeCell ref="G113:I113"/>
    <mergeCell ref="G96:I96"/>
    <mergeCell ref="G97:I97"/>
    <mergeCell ref="G125:I125"/>
    <mergeCell ref="G121:I121"/>
    <mergeCell ref="G152:I152"/>
    <mergeCell ref="G132:I132"/>
    <mergeCell ref="G133:I133"/>
    <mergeCell ref="G134:I134"/>
    <mergeCell ref="G135:I135"/>
    <mergeCell ref="G149:I149"/>
    <mergeCell ref="G141:I141"/>
    <mergeCell ref="G122:I122"/>
    <mergeCell ref="G123:I123"/>
    <mergeCell ref="G124:I124"/>
    <mergeCell ref="G137:I137"/>
    <mergeCell ref="G131:I131"/>
    <mergeCell ref="G127:I127"/>
    <mergeCell ref="G128:I128"/>
    <mergeCell ref="G136:I136"/>
    <mergeCell ref="G150:I150"/>
    <mergeCell ref="G142:I142"/>
    <mergeCell ref="G143:I143"/>
    <mergeCell ref="G144:I144"/>
    <mergeCell ref="G145:I145"/>
    <mergeCell ref="G161:I161"/>
    <mergeCell ref="G151:I151"/>
    <mergeCell ref="G126:I126"/>
    <mergeCell ref="G138:I138"/>
    <mergeCell ref="G146:I146"/>
    <mergeCell ref="G147:I147"/>
    <mergeCell ref="G148:I148"/>
    <mergeCell ref="G155:I155"/>
    <mergeCell ref="G156:I156"/>
    <mergeCell ref="G157:I157"/>
    <mergeCell ref="G162:I162"/>
    <mergeCell ref="G174:I174"/>
    <mergeCell ref="G153:I153"/>
    <mergeCell ref="G154:I154"/>
    <mergeCell ref="G158:I158"/>
    <mergeCell ref="G173:I173"/>
    <mergeCell ref="G178:I178"/>
    <mergeCell ref="G197:I197"/>
    <mergeCell ref="G181:I181"/>
    <mergeCell ref="G163:I163"/>
    <mergeCell ref="G164:I164"/>
    <mergeCell ref="G168:I168"/>
    <mergeCell ref="G185:I185"/>
    <mergeCell ref="G171:I171"/>
    <mergeCell ref="G186:I186"/>
    <mergeCell ref="G165:I165"/>
    <mergeCell ref="G166:I166"/>
    <mergeCell ref="G167:I167"/>
    <mergeCell ref="G175:I175"/>
    <mergeCell ref="G176:I176"/>
    <mergeCell ref="G177:I177"/>
    <mergeCell ref="G172:I172"/>
    <mergeCell ref="G191:I191"/>
    <mergeCell ref="G192:I192"/>
    <mergeCell ref="G194:I194"/>
    <mergeCell ref="G221:I221"/>
    <mergeCell ref="G182:I182"/>
    <mergeCell ref="G183:I183"/>
    <mergeCell ref="G184:I184"/>
    <mergeCell ref="G188:I188"/>
    <mergeCell ref="G209:I209"/>
    <mergeCell ref="G210:I210"/>
    <mergeCell ref="G187:I187"/>
    <mergeCell ref="G195:I195"/>
    <mergeCell ref="G196:I196"/>
    <mergeCell ref="G198:I198"/>
    <mergeCell ref="G245:I245"/>
    <mergeCell ref="G222:I222"/>
    <mergeCell ref="G234:I234"/>
    <mergeCell ref="G246:I246"/>
    <mergeCell ref="G201:I201"/>
    <mergeCell ref="G202:I202"/>
    <mergeCell ref="G203:I203"/>
    <mergeCell ref="G204:I204"/>
    <mergeCell ref="G208:I208"/>
    <mergeCell ref="G233:I233"/>
    <mergeCell ref="G211:I211"/>
    <mergeCell ref="G205:I205"/>
    <mergeCell ref="G206:I206"/>
    <mergeCell ref="G207:I207"/>
    <mergeCell ref="G215:I215"/>
    <mergeCell ref="G216:I216"/>
    <mergeCell ref="G217:I217"/>
    <mergeCell ref="G228:I228"/>
    <mergeCell ref="G229:I229"/>
    <mergeCell ref="G230:I230"/>
    <mergeCell ref="G231:I231"/>
    <mergeCell ref="G232:I232"/>
    <mergeCell ref="G223:I223"/>
    <mergeCell ref="G224:I224"/>
    <mergeCell ref="G225:I225"/>
    <mergeCell ref="G226:I226"/>
    <mergeCell ref="G227:I227"/>
    <mergeCell ref="G240:I240"/>
    <mergeCell ref="G241:I241"/>
    <mergeCell ref="G242:I242"/>
    <mergeCell ref="G243:I243"/>
    <mergeCell ref="G244:I244"/>
    <mergeCell ref="G235:I235"/>
    <mergeCell ref="G236:I236"/>
    <mergeCell ref="G237:I237"/>
    <mergeCell ref="G238:I238"/>
    <mergeCell ref="G239:I239"/>
    <mergeCell ref="G289:I289"/>
    <mergeCell ref="G288:I288"/>
    <mergeCell ref="G290:I290"/>
    <mergeCell ref="G291:I291"/>
    <mergeCell ref="G292:I292"/>
    <mergeCell ref="G247:I247"/>
    <mergeCell ref="G287:I287"/>
    <mergeCell ref="G248:I248"/>
    <mergeCell ref="G249:I249"/>
    <mergeCell ref="G250:I250"/>
    <mergeCell ref="G251:I251"/>
    <mergeCell ref="G252:I252"/>
    <mergeCell ref="G253:I253"/>
    <mergeCell ref="G254:I254"/>
    <mergeCell ref="G255:I255"/>
    <mergeCell ref="G256:I256"/>
    <mergeCell ref="G257:I257"/>
    <mergeCell ref="G258:I258"/>
    <mergeCell ref="G259:I259"/>
    <mergeCell ref="G269:I269"/>
    <mergeCell ref="G270:I270"/>
    <mergeCell ref="G271:I271"/>
    <mergeCell ref="G272:I272"/>
    <mergeCell ref="G273:I273"/>
    <mergeCell ref="G98:I98"/>
    <mergeCell ref="G106:I106"/>
    <mergeCell ref="G107:I107"/>
    <mergeCell ref="G108:I108"/>
    <mergeCell ref="G116:I116"/>
    <mergeCell ref="G117:I117"/>
    <mergeCell ref="G118:I118"/>
    <mergeCell ref="G111:I111"/>
    <mergeCell ref="G99:I99"/>
    <mergeCell ref="G100:I100"/>
    <mergeCell ref="G112:I112"/>
    <mergeCell ref="G115:I115"/>
    <mergeCell ref="G120:I120"/>
    <mergeCell ref="G109:I109"/>
    <mergeCell ref="G110:I110"/>
    <mergeCell ref="G129:I129"/>
    <mergeCell ref="G130:I130"/>
    <mergeCell ref="G219:I219"/>
    <mergeCell ref="G220:I220"/>
    <mergeCell ref="G199:I199"/>
    <mergeCell ref="G200:I200"/>
    <mergeCell ref="G189:I189"/>
    <mergeCell ref="G190:I190"/>
    <mergeCell ref="G179:I179"/>
    <mergeCell ref="G180:I180"/>
    <mergeCell ref="G169:I169"/>
    <mergeCell ref="G170:I170"/>
    <mergeCell ref="G159:I159"/>
    <mergeCell ref="G160:I160"/>
    <mergeCell ref="G139:I139"/>
    <mergeCell ref="G140:I140"/>
    <mergeCell ref="G212:I212"/>
    <mergeCell ref="G213:I213"/>
    <mergeCell ref="G214:I214"/>
    <mergeCell ref="G218:I218"/>
    <mergeCell ref="G193:I193"/>
    <mergeCell ref="G286:I286"/>
    <mergeCell ref="A62:Q62"/>
    <mergeCell ref="G277:I277"/>
    <mergeCell ref="G278:I278"/>
    <mergeCell ref="G279:I279"/>
    <mergeCell ref="G280:I280"/>
    <mergeCell ref="G281:I281"/>
    <mergeCell ref="G282:I282"/>
    <mergeCell ref="G283:I283"/>
    <mergeCell ref="G284:I284"/>
    <mergeCell ref="G285:I285"/>
    <mergeCell ref="G274:I274"/>
    <mergeCell ref="G275:I275"/>
    <mergeCell ref="G276:I276"/>
    <mergeCell ref="G260:I260"/>
    <mergeCell ref="G261:I261"/>
    <mergeCell ref="G262:I262"/>
    <mergeCell ref="G263:I263"/>
    <mergeCell ref="G264:I264"/>
    <mergeCell ref="G265:I265"/>
    <mergeCell ref="G266:I266"/>
    <mergeCell ref="G267:I267"/>
    <mergeCell ref="G268:I268"/>
    <mergeCell ref="G119:I119"/>
  </mergeCells>
  <conditionalFormatting sqref="E67:E76 E79:E88 E91:E100 E103:E112 E115:E124 E127:E136 E139:E148 E151:E160 E163:E172 E175:E184 E187:E196 E199:E208 E211:E220 E223:E232 E235:E244 E247:E287">
    <cfRule type="cellIs" dxfId="0" priority="1" operator="greaterThan">
      <formula>1000</formula>
    </cfRule>
  </conditionalFormatting>
  <dataValidations disablePrompts="1" count="2">
    <dataValidation type="list" allowBlank="1" showInputMessage="1" showErrorMessage="1" promptTitle="Quarter selection" prompt="Please select the appropriate quarter" sqref="J5" xr:uid="{4373A4AC-735C-49DF-9533-D9C4C9F66114}">
      <formula1>"Q1 (OCTOBER 2020 - DECEMBER 2020), Q2 (JANUARY 2021 - MARCH 2021), Q3 (APRIL 2021 - JUNE 2021), Q4 (JULY 2021 - SEPTEMBER 2021)"</formula1>
    </dataValidation>
    <dataValidation type="list" allowBlank="1" showInputMessage="1" showErrorMessage="1" promptTitle="Quarter selection" prompt="Please select the appropriate quarter" sqref="C5:I5" xr:uid="{BC91A05B-B26A-4794-B4B0-D89F98311C14}">
      <formula1>"Q1 (OCTOBER 2021 - DECEMBER 2021), Q2 (JANUARY 2022 - MARCH 2022), Q3 (APRIL 2022 - JUNE 2022), Q4 (JULY 2022 - SEPTEMBER 2022)"</formula1>
    </dataValidation>
  </dataValidations>
  <printOptions horizontalCentered="1"/>
  <pageMargins left="0" right="0" top="0.75" bottom="0.5" header="0.51" footer="0.05"/>
  <pageSetup scale="70" orientation="landscape" r:id="rId1"/>
  <headerFooter>
    <oddHeader>&amp;CFY 2022-2023 A-GUIDE COMBINED BUDGET</oddHeader>
    <oddFooter>&amp;C&amp;A&amp;R&amp;P of &amp;N</oddFooter>
  </headerFooter>
  <rowBreaks count="9" manualBreakCount="9">
    <brk id="64" max="6" man="1"/>
    <brk id="89" max="8" man="1"/>
    <brk id="113" max="8" man="1"/>
    <brk id="137" max="8" man="1"/>
    <brk id="161" max="8" man="1"/>
    <brk id="185" max="8" man="1"/>
    <brk id="209" max="6" man="1"/>
    <brk id="233" max="8" man="1"/>
    <brk id="259" max="8"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91B11-3A70-4A02-B3A2-F7A59E9C9C2E}">
  <dimension ref="A1:J468"/>
  <sheetViews>
    <sheetView showGridLines="0" view="pageBreakPreview" zoomScale="70" zoomScaleNormal="70" zoomScaleSheetLayoutView="70" workbookViewId="0">
      <selection activeCell="A66" sqref="A66"/>
    </sheetView>
  </sheetViews>
  <sheetFormatPr defaultColWidth="9.1796875" defaultRowHeight="14.5" x14ac:dyDescent="0.35"/>
  <cols>
    <col min="1" max="1" width="50.6328125" style="104" customWidth="1"/>
    <col min="2" max="2" width="0.81640625" style="85" customWidth="1"/>
    <col min="3" max="3" width="20.6328125" style="7" customWidth="1"/>
    <col min="4" max="4" width="1.453125" style="7" customWidth="1"/>
    <col min="5" max="5" width="19.7265625" style="7" hidden="1" customWidth="1"/>
    <col min="6" max="6" width="1.453125" style="7" hidden="1" customWidth="1"/>
    <col min="7" max="7" width="61.26953125" style="7" customWidth="1"/>
    <col min="8" max="8" width="14.36328125" style="26" customWidth="1"/>
    <col min="9" max="9" width="17.453125" style="26" customWidth="1"/>
    <col min="10" max="10" width="3.54296875" style="26" customWidth="1"/>
    <col min="11" max="16384" width="9.1796875" style="7"/>
  </cols>
  <sheetData>
    <row r="1" spans="1:10" s="2" customFormat="1" ht="20" customHeight="1" x14ac:dyDescent="0.35">
      <c r="A1" s="107" t="s">
        <v>67</v>
      </c>
      <c r="B1" s="77"/>
      <c r="C1" s="364">
        <f>BUDGET!C1</f>
        <v>0</v>
      </c>
      <c r="D1" s="364"/>
      <c r="E1" s="364" t="str">
        <f>BUDGET!A1</f>
        <v>Organization Name:</v>
      </c>
      <c r="F1" s="364"/>
      <c r="G1" s="364"/>
      <c r="H1" s="364"/>
      <c r="I1" s="364"/>
      <c r="J1" s="77"/>
    </row>
    <row r="2" spans="1:10" s="2" customFormat="1" ht="8.5" customHeight="1" x14ac:dyDescent="0.35">
      <c r="A2" s="109"/>
      <c r="B2" s="77"/>
      <c r="C2" s="78"/>
      <c r="D2" s="78"/>
      <c r="E2" s="78"/>
      <c r="F2" s="78"/>
      <c r="G2" s="78"/>
      <c r="H2" s="78"/>
      <c r="I2" s="78"/>
      <c r="J2" s="77"/>
    </row>
    <row r="3" spans="1:10" s="2" customFormat="1" ht="20" customHeight="1" x14ac:dyDescent="0.35">
      <c r="A3" s="107" t="s">
        <v>65</v>
      </c>
      <c r="B3" s="77"/>
      <c r="C3" s="391">
        <f>BUDGET!C6</f>
        <v>0</v>
      </c>
      <c r="D3" s="391"/>
      <c r="E3" s="391">
        <f>BUDGET!E6</f>
        <v>0</v>
      </c>
      <c r="F3" s="391"/>
      <c r="G3" s="391"/>
      <c r="H3" s="391"/>
      <c r="I3" s="391"/>
      <c r="J3" s="77"/>
    </row>
    <row r="4" spans="1:10" s="2" customFormat="1" ht="20" hidden="1" customHeight="1" x14ac:dyDescent="0.45">
      <c r="A4" s="105"/>
      <c r="B4" s="77"/>
      <c r="C4" s="22"/>
      <c r="D4" s="22"/>
      <c r="E4" s="22"/>
      <c r="F4" s="22"/>
      <c r="G4" s="22"/>
      <c r="H4" s="22"/>
      <c r="I4" s="22"/>
      <c r="J4" s="77"/>
    </row>
    <row r="5" spans="1:10" s="9" customFormat="1" ht="20" hidden="1" customHeight="1" x14ac:dyDescent="0.45">
      <c r="A5" s="106" t="s">
        <v>18</v>
      </c>
      <c r="B5" s="78"/>
      <c r="C5" s="484" t="str">
        <f>BUDGET!C9</f>
        <v>Q1 (OCTOBER 2021 - DECEMBER 2021)</v>
      </c>
      <c r="D5" s="484"/>
      <c r="E5" s="484"/>
      <c r="F5" s="484"/>
      <c r="G5" s="484"/>
      <c r="H5" s="484"/>
      <c r="I5" s="484"/>
      <c r="J5" s="22"/>
    </row>
    <row r="6" spans="1:10" s="9" customFormat="1" ht="19" thickBot="1" x14ac:dyDescent="0.5">
      <c r="A6" s="98"/>
      <c r="B6" s="78"/>
      <c r="C6" s="81"/>
      <c r="D6" s="22"/>
      <c r="E6" s="81"/>
      <c r="F6" s="22"/>
      <c r="G6" s="81"/>
      <c r="H6" s="22"/>
      <c r="I6" s="22"/>
      <c r="J6" s="78"/>
    </row>
    <row r="7" spans="1:10" s="82" customFormat="1" ht="64" customHeight="1" thickBot="1" x14ac:dyDescent="0.4">
      <c r="A7" s="365" t="s">
        <v>8</v>
      </c>
      <c r="B7" s="243"/>
      <c r="C7" s="438" t="s">
        <v>73</v>
      </c>
      <c r="D7" s="115"/>
      <c r="E7" s="438" t="s">
        <v>73</v>
      </c>
      <c r="F7" s="115"/>
      <c r="G7" s="435" t="s">
        <v>99</v>
      </c>
      <c r="H7" s="436" t="s">
        <v>129</v>
      </c>
      <c r="I7" s="437" t="s">
        <v>74</v>
      </c>
      <c r="J7" s="38"/>
    </row>
    <row r="8" spans="1:10" s="3" customFormat="1" ht="20" customHeight="1" x14ac:dyDescent="0.35">
      <c r="A8" s="244" t="str">
        <f>BUDGET!A13</f>
        <v>Fees, Tickets, Registration, etc.</v>
      </c>
      <c r="B8" s="242"/>
      <c r="C8" s="136">
        <f>BUDGET!AC13</f>
        <v>0</v>
      </c>
      <c r="D8" s="116"/>
      <c r="E8" s="136">
        <f>BUDGET!AK13</f>
        <v>0</v>
      </c>
      <c r="F8" s="116"/>
      <c r="G8" s="122"/>
      <c r="H8" s="125"/>
      <c r="I8" s="119"/>
      <c r="J8" s="30"/>
    </row>
    <row r="9" spans="1:10" s="3" customFormat="1" ht="20" customHeight="1" x14ac:dyDescent="0.35">
      <c r="A9" s="244" t="str">
        <f>BUDGET!A14</f>
        <v>Corporate Grants/Contributions</v>
      </c>
      <c r="B9" s="242"/>
      <c r="C9" s="136">
        <f>BUDGET!AC14</f>
        <v>0</v>
      </c>
      <c r="D9" s="116"/>
      <c r="E9" s="136">
        <f>BUDGET!AK14</f>
        <v>0</v>
      </c>
      <c r="F9" s="116"/>
      <c r="G9" s="226"/>
      <c r="H9" s="126"/>
      <c r="I9" s="120"/>
      <c r="J9" s="30"/>
    </row>
    <row r="10" spans="1:10" s="3" customFormat="1" ht="20" customHeight="1" x14ac:dyDescent="0.35">
      <c r="A10" s="244" t="str">
        <f>BUDGET!A15</f>
        <v>Individual Donations</v>
      </c>
      <c r="B10" s="242"/>
      <c r="C10" s="136">
        <f>BUDGET!AC15</f>
        <v>0</v>
      </c>
      <c r="D10" s="116"/>
      <c r="E10" s="136">
        <f>BUDGET!AK15</f>
        <v>0</v>
      </c>
      <c r="F10" s="116"/>
      <c r="G10" s="226"/>
      <c r="H10" s="126"/>
      <c r="I10" s="120"/>
      <c r="J10" s="30"/>
    </row>
    <row r="11" spans="1:10" s="3" customFormat="1" ht="20" customHeight="1" x14ac:dyDescent="0.35">
      <c r="A11" s="244" t="str">
        <f>BUDGET!A16</f>
        <v>Foundation Grants</v>
      </c>
      <c r="B11" s="242"/>
      <c r="C11" s="136">
        <f>BUDGET!AC16</f>
        <v>0</v>
      </c>
      <c r="D11" s="116"/>
      <c r="E11" s="136">
        <f>BUDGET!AK16</f>
        <v>0</v>
      </c>
      <c r="F11" s="116"/>
      <c r="G11" s="226"/>
      <c r="H11" s="126"/>
      <c r="I11" s="120"/>
      <c r="J11" s="30"/>
    </row>
    <row r="12" spans="1:10" s="3" customFormat="1" ht="20" customHeight="1" x14ac:dyDescent="0.35">
      <c r="A12" s="244" t="str">
        <f>BUDGET!A17</f>
        <v>Government - Federal</v>
      </c>
      <c r="B12" s="242"/>
      <c r="C12" s="136">
        <f>BUDGET!AC17</f>
        <v>0</v>
      </c>
      <c r="D12" s="116"/>
      <c r="E12" s="136">
        <f>BUDGET!AK17</f>
        <v>0</v>
      </c>
      <c r="F12" s="116"/>
      <c r="G12" s="226"/>
      <c r="H12" s="126"/>
      <c r="I12" s="120"/>
      <c r="J12" s="30"/>
    </row>
    <row r="13" spans="1:10" s="3" customFormat="1" ht="20" customHeight="1" x14ac:dyDescent="0.35">
      <c r="A13" s="244" t="str">
        <f>BUDGET!A18</f>
        <v>Government- Local/County</v>
      </c>
      <c r="B13" s="242"/>
      <c r="C13" s="136">
        <f>BUDGET!AC18</f>
        <v>0</v>
      </c>
      <c r="D13" s="116"/>
      <c r="E13" s="136">
        <f>BUDGET!AK18</f>
        <v>0</v>
      </c>
      <c r="F13" s="116"/>
      <c r="G13" s="226"/>
      <c r="H13" s="126"/>
      <c r="I13" s="120"/>
      <c r="J13" s="30"/>
    </row>
    <row r="14" spans="1:10" s="3" customFormat="1" ht="20" customHeight="1" x14ac:dyDescent="0.35">
      <c r="A14" s="244" t="str">
        <f>BUDGET!A19</f>
        <v>Government- State</v>
      </c>
      <c r="B14" s="242"/>
      <c r="C14" s="136">
        <f>BUDGET!AC19</f>
        <v>0</v>
      </c>
      <c r="D14" s="116"/>
      <c r="E14" s="136">
        <f>BUDGET!AK19</f>
        <v>0</v>
      </c>
      <c r="F14" s="116"/>
      <c r="G14" s="226"/>
      <c r="H14" s="126"/>
      <c r="I14" s="120"/>
      <c r="J14" s="30"/>
    </row>
    <row r="15" spans="1:10" s="3" customFormat="1" ht="20" customHeight="1" x14ac:dyDescent="0.35">
      <c r="A15" s="244" t="str">
        <f>BUDGET!A20</f>
        <v>In-Kind</v>
      </c>
      <c r="B15" s="242"/>
      <c r="C15" s="136">
        <f>BUDGET!AC20</f>
        <v>0</v>
      </c>
      <c r="D15" s="116"/>
      <c r="E15" s="136">
        <f>BUDGET!AK20</f>
        <v>0</v>
      </c>
      <c r="F15" s="116"/>
      <c r="G15" s="226"/>
      <c r="H15" s="126"/>
      <c r="I15" s="120"/>
      <c r="J15" s="30"/>
    </row>
    <row r="16" spans="1:10" s="3" customFormat="1" ht="20" customHeight="1" x14ac:dyDescent="0.35">
      <c r="A16" s="244" t="str">
        <f>BUDGET!A21</f>
        <v>Interest Income</v>
      </c>
      <c r="B16" s="242"/>
      <c r="C16" s="136">
        <f>BUDGET!AC21</f>
        <v>0</v>
      </c>
      <c r="D16" s="116"/>
      <c r="E16" s="136">
        <f>BUDGET!AK21</f>
        <v>0</v>
      </c>
      <c r="F16" s="116"/>
      <c r="G16" s="226"/>
      <c r="H16" s="126"/>
      <c r="I16" s="120"/>
      <c r="J16" s="30"/>
    </row>
    <row r="17" spans="1:10" s="3" customFormat="1" ht="20" customHeight="1" x14ac:dyDescent="0.35">
      <c r="A17" s="244" t="str">
        <f>BUDGET!A22</f>
        <v xml:space="preserve">Membership </v>
      </c>
      <c r="B17" s="242"/>
      <c r="C17" s="136">
        <f>BUDGET!AC22</f>
        <v>0</v>
      </c>
      <c r="D17" s="117"/>
      <c r="E17" s="136">
        <f>BUDGET!AK22</f>
        <v>0</v>
      </c>
      <c r="F17" s="117"/>
      <c r="G17" s="123"/>
      <c r="H17" s="126"/>
      <c r="I17" s="120"/>
      <c r="J17" s="30"/>
    </row>
    <row r="18" spans="1:10" s="311" customFormat="1" ht="20" customHeight="1" x14ac:dyDescent="0.45">
      <c r="A18" s="433" t="str">
        <f>BUDGET!A23</f>
        <v>CRA Actual or Requested</v>
      </c>
      <c r="B18" s="300"/>
      <c r="C18" s="434">
        <f>BUDGET!AC23</f>
        <v>0</v>
      </c>
      <c r="D18" s="340"/>
      <c r="E18" s="434">
        <f>BUDGET!AK23</f>
        <v>0</v>
      </c>
      <c r="F18" s="340"/>
      <c r="G18" s="427"/>
      <c r="H18" s="429"/>
      <c r="I18" s="430"/>
      <c r="J18" s="310"/>
    </row>
    <row r="19" spans="1:10" s="4" customFormat="1" ht="20" customHeight="1" x14ac:dyDescent="0.35">
      <c r="A19" s="244" t="str">
        <f>BUDGET!A24</f>
        <v>Other:</v>
      </c>
      <c r="B19" s="242"/>
      <c r="C19" s="136">
        <f>BUDGET!AC24</f>
        <v>0</v>
      </c>
      <c r="D19" s="116"/>
      <c r="E19" s="136">
        <f>BUDGET!AK24</f>
        <v>0</v>
      </c>
      <c r="F19" s="116"/>
      <c r="G19" s="124"/>
      <c r="H19" s="126"/>
      <c r="I19" s="120"/>
      <c r="J19" s="30"/>
    </row>
    <row r="20" spans="1:10" s="4" customFormat="1" ht="20" customHeight="1" x14ac:dyDescent="0.35">
      <c r="A20" s="244" t="str">
        <f>BUDGET!A25</f>
        <v>Other:</v>
      </c>
      <c r="B20" s="242"/>
      <c r="C20" s="136">
        <f>BUDGET!AC25</f>
        <v>0</v>
      </c>
      <c r="D20" s="116"/>
      <c r="E20" s="136">
        <f>BUDGET!AK25</f>
        <v>0</v>
      </c>
      <c r="F20" s="116"/>
      <c r="G20" s="124"/>
      <c r="H20" s="126"/>
      <c r="I20" s="120"/>
      <c r="J20" s="30"/>
    </row>
    <row r="21" spans="1:10" s="4" customFormat="1" ht="20" customHeight="1" x14ac:dyDescent="0.35">
      <c r="A21" s="244" t="str">
        <f>BUDGET!A26</f>
        <v>Other:</v>
      </c>
      <c r="B21" s="242"/>
      <c r="C21" s="136">
        <f>BUDGET!AC26</f>
        <v>0</v>
      </c>
      <c r="D21" s="116"/>
      <c r="E21" s="136">
        <f>BUDGET!AK26</f>
        <v>0</v>
      </c>
      <c r="F21" s="116"/>
      <c r="G21" s="124"/>
      <c r="H21" s="126"/>
      <c r="I21" s="120"/>
      <c r="J21" s="30"/>
    </row>
    <row r="22" spans="1:10" s="4" customFormat="1" ht="20" customHeight="1" x14ac:dyDescent="0.35">
      <c r="A22" s="244" t="str">
        <f>BUDGET!A27</f>
        <v>Other:</v>
      </c>
      <c r="B22" s="242"/>
      <c r="C22" s="136">
        <f>BUDGET!AC27</f>
        <v>0</v>
      </c>
      <c r="D22" s="116"/>
      <c r="E22" s="136">
        <f>BUDGET!AK27</f>
        <v>0</v>
      </c>
      <c r="F22" s="116"/>
      <c r="G22" s="124"/>
      <c r="H22" s="126"/>
      <c r="I22" s="120"/>
      <c r="J22" s="30"/>
    </row>
    <row r="23" spans="1:10" s="4" customFormat="1" ht="20" customHeight="1" x14ac:dyDescent="0.35">
      <c r="A23" s="244" t="str">
        <f>BUDGET!A28</f>
        <v>Other:</v>
      </c>
      <c r="B23" s="242"/>
      <c r="C23" s="136">
        <f>BUDGET!AC28</f>
        <v>0</v>
      </c>
      <c r="D23" s="116"/>
      <c r="E23" s="136">
        <f>BUDGET!AK28</f>
        <v>0</v>
      </c>
      <c r="F23" s="116"/>
      <c r="G23" s="124"/>
      <c r="H23" s="126"/>
      <c r="I23" s="120"/>
      <c r="J23" s="30"/>
    </row>
    <row r="24" spans="1:10" s="4" customFormat="1" ht="20" customHeight="1" x14ac:dyDescent="0.35">
      <c r="A24" s="244" t="str">
        <f>BUDGET!A29</f>
        <v>Other:</v>
      </c>
      <c r="B24" s="242"/>
      <c r="C24" s="136">
        <f>BUDGET!AC29</f>
        <v>0</v>
      </c>
      <c r="D24" s="116"/>
      <c r="E24" s="136">
        <f>BUDGET!AK29</f>
        <v>0</v>
      </c>
      <c r="F24" s="116"/>
      <c r="G24" s="124"/>
      <c r="H24" s="126"/>
      <c r="I24" s="120"/>
      <c r="J24" s="30"/>
    </row>
    <row r="25" spans="1:10" s="4" customFormat="1" ht="20" customHeight="1" x14ac:dyDescent="0.35">
      <c r="A25" s="244" t="str">
        <f>BUDGET!A30</f>
        <v>Other:</v>
      </c>
      <c r="B25" s="242"/>
      <c r="C25" s="136">
        <f>BUDGET!AC30</f>
        <v>0</v>
      </c>
      <c r="D25" s="116"/>
      <c r="E25" s="136">
        <f>BUDGET!AK30</f>
        <v>0</v>
      </c>
      <c r="F25" s="116"/>
      <c r="G25" s="124"/>
      <c r="H25" s="126"/>
      <c r="I25" s="120"/>
      <c r="J25" s="30"/>
    </row>
    <row r="26" spans="1:10" s="4" customFormat="1" ht="20" customHeight="1" x14ac:dyDescent="0.35">
      <c r="A26" s="244" t="str">
        <f>BUDGET!A31</f>
        <v>Other:</v>
      </c>
      <c r="B26" s="242"/>
      <c r="C26" s="136">
        <f>BUDGET!AC31</f>
        <v>0</v>
      </c>
      <c r="D26" s="116"/>
      <c r="E26" s="136">
        <f>BUDGET!AK31</f>
        <v>0</v>
      </c>
      <c r="F26" s="116"/>
      <c r="G26" s="124"/>
      <c r="H26" s="126"/>
      <c r="I26" s="120"/>
      <c r="J26" s="30"/>
    </row>
    <row r="27" spans="1:10" s="4" customFormat="1" ht="20" customHeight="1" x14ac:dyDescent="0.35">
      <c r="A27" s="244" t="str">
        <f>BUDGET!A32</f>
        <v>Other:</v>
      </c>
      <c r="B27" s="242"/>
      <c r="C27" s="136">
        <f>BUDGET!AC32</f>
        <v>0</v>
      </c>
      <c r="D27" s="116"/>
      <c r="E27" s="136">
        <f>BUDGET!AK32</f>
        <v>0</v>
      </c>
      <c r="F27" s="116"/>
      <c r="G27" s="124"/>
      <c r="H27" s="126"/>
      <c r="I27" s="120"/>
      <c r="J27" s="30"/>
    </row>
    <row r="28" spans="1:10" s="4" customFormat="1" ht="20" customHeight="1" x14ac:dyDescent="0.35">
      <c r="A28" s="244" t="str">
        <f>BUDGET!A33</f>
        <v>Other:</v>
      </c>
      <c r="B28" s="242"/>
      <c r="C28" s="136">
        <f>BUDGET!AC33</f>
        <v>0</v>
      </c>
      <c r="D28" s="116"/>
      <c r="E28" s="136">
        <f>BUDGET!AK33</f>
        <v>0</v>
      </c>
      <c r="F28" s="116"/>
      <c r="G28" s="124"/>
      <c r="H28" s="126"/>
      <c r="I28" s="120"/>
      <c r="J28" s="30"/>
    </row>
    <row r="29" spans="1:10" s="4" customFormat="1" ht="20" customHeight="1" x14ac:dyDescent="0.35">
      <c r="A29" s="244" t="str">
        <f>BUDGET!A34</f>
        <v>Other:</v>
      </c>
      <c r="B29" s="242"/>
      <c r="C29" s="136">
        <f>BUDGET!AC34</f>
        <v>0</v>
      </c>
      <c r="D29" s="116"/>
      <c r="E29" s="136">
        <f>BUDGET!AK34</f>
        <v>0</v>
      </c>
      <c r="F29" s="116"/>
      <c r="G29" s="124"/>
      <c r="H29" s="126"/>
      <c r="I29" s="120"/>
      <c r="J29" s="30"/>
    </row>
    <row r="30" spans="1:10" s="4" customFormat="1" ht="20" customHeight="1" x14ac:dyDescent="0.35">
      <c r="A30" s="244" t="str">
        <f>BUDGET!A35</f>
        <v>Other:</v>
      </c>
      <c r="B30" s="242"/>
      <c r="C30" s="136">
        <f>BUDGET!AC35</f>
        <v>0</v>
      </c>
      <c r="D30" s="116"/>
      <c r="E30" s="136">
        <f>BUDGET!AK35</f>
        <v>0</v>
      </c>
      <c r="F30" s="116"/>
      <c r="G30" s="124"/>
      <c r="H30" s="126"/>
      <c r="I30" s="120"/>
      <c r="J30" s="30"/>
    </row>
    <row r="31" spans="1:10" s="4" customFormat="1" ht="20" customHeight="1" x14ac:dyDescent="0.35">
      <c r="A31" s="244" t="str">
        <f>BUDGET!A36</f>
        <v>Other:</v>
      </c>
      <c r="B31" s="242"/>
      <c r="C31" s="136">
        <f>BUDGET!AC36</f>
        <v>0</v>
      </c>
      <c r="D31" s="116"/>
      <c r="E31" s="136">
        <f>BUDGET!AK36</f>
        <v>0</v>
      </c>
      <c r="F31" s="116"/>
      <c r="G31" s="124"/>
      <c r="H31" s="126"/>
      <c r="I31" s="120"/>
      <c r="J31" s="30"/>
    </row>
    <row r="32" spans="1:10" s="4" customFormat="1" ht="20" customHeight="1" x14ac:dyDescent="0.35">
      <c r="A32" s="244" t="str">
        <f>BUDGET!A37</f>
        <v>Other:</v>
      </c>
      <c r="B32" s="242"/>
      <c r="C32" s="136">
        <f>BUDGET!AC37</f>
        <v>0</v>
      </c>
      <c r="D32" s="116"/>
      <c r="E32" s="136">
        <f>BUDGET!AK37</f>
        <v>0</v>
      </c>
      <c r="F32" s="116"/>
      <c r="G32" s="124"/>
      <c r="H32" s="126"/>
      <c r="I32" s="120"/>
      <c r="J32" s="30"/>
    </row>
    <row r="33" spans="1:10" s="4" customFormat="1" ht="20" customHeight="1" x14ac:dyDescent="0.35">
      <c r="A33" s="244" t="str">
        <f>BUDGET!A38</f>
        <v>Other:</v>
      </c>
      <c r="B33" s="242"/>
      <c r="C33" s="136">
        <f>BUDGET!AC38</f>
        <v>0</v>
      </c>
      <c r="D33" s="116"/>
      <c r="E33" s="136">
        <f>BUDGET!AK38</f>
        <v>0</v>
      </c>
      <c r="F33" s="116"/>
      <c r="G33" s="124"/>
      <c r="H33" s="126"/>
      <c r="I33" s="120"/>
      <c r="J33" s="30"/>
    </row>
    <row r="34" spans="1:10" s="4" customFormat="1" ht="20" customHeight="1" x14ac:dyDescent="0.35">
      <c r="A34" s="244" t="str">
        <f>BUDGET!A39</f>
        <v>Other:</v>
      </c>
      <c r="B34" s="242"/>
      <c r="C34" s="136">
        <f>BUDGET!AC39</f>
        <v>0</v>
      </c>
      <c r="D34" s="116"/>
      <c r="E34" s="136">
        <f>BUDGET!AK39</f>
        <v>0</v>
      </c>
      <c r="F34" s="116"/>
      <c r="G34" s="124"/>
      <c r="H34" s="126"/>
      <c r="I34" s="120"/>
      <c r="J34" s="30"/>
    </row>
    <row r="35" spans="1:10" s="4" customFormat="1" ht="20" customHeight="1" x14ac:dyDescent="0.35">
      <c r="A35" s="244" t="str">
        <f>BUDGET!A40</f>
        <v>Other:</v>
      </c>
      <c r="B35" s="242"/>
      <c r="C35" s="136">
        <f>BUDGET!AC40</f>
        <v>0</v>
      </c>
      <c r="D35" s="116"/>
      <c r="E35" s="136">
        <f>BUDGET!AK40</f>
        <v>0</v>
      </c>
      <c r="F35" s="116"/>
      <c r="G35" s="124"/>
      <c r="H35" s="126"/>
      <c r="I35" s="120"/>
      <c r="J35" s="30"/>
    </row>
    <row r="36" spans="1:10" s="4" customFormat="1" ht="20" customHeight="1" x14ac:dyDescent="0.35">
      <c r="A36" s="244" t="str">
        <f>BUDGET!A41</f>
        <v>Other:</v>
      </c>
      <c r="B36" s="242"/>
      <c r="C36" s="136">
        <f>BUDGET!AC41</f>
        <v>0</v>
      </c>
      <c r="D36" s="116"/>
      <c r="E36" s="136">
        <f>BUDGET!AK41</f>
        <v>0</v>
      </c>
      <c r="F36" s="116"/>
      <c r="G36" s="124"/>
      <c r="H36" s="126"/>
      <c r="I36" s="120"/>
      <c r="J36" s="30"/>
    </row>
    <row r="37" spans="1:10" s="4" customFormat="1" ht="20" customHeight="1" x14ac:dyDescent="0.35">
      <c r="A37" s="244" t="str">
        <f>BUDGET!A42</f>
        <v>Other:</v>
      </c>
      <c r="B37" s="242"/>
      <c r="C37" s="136">
        <f>BUDGET!AC42</f>
        <v>0</v>
      </c>
      <c r="D37" s="116"/>
      <c r="E37" s="136">
        <f>BUDGET!AK42</f>
        <v>0</v>
      </c>
      <c r="F37" s="116"/>
      <c r="G37" s="124"/>
      <c r="H37" s="126"/>
      <c r="I37" s="120"/>
      <c r="J37" s="30"/>
    </row>
    <row r="38" spans="1:10" s="4" customFormat="1" ht="20" customHeight="1" x14ac:dyDescent="0.35">
      <c r="A38" s="244" t="str">
        <f>BUDGET!A43</f>
        <v>Other:</v>
      </c>
      <c r="B38" s="242"/>
      <c r="C38" s="136">
        <f>BUDGET!AC43</f>
        <v>0</v>
      </c>
      <c r="D38" s="116"/>
      <c r="E38" s="136">
        <f>BUDGET!AK43</f>
        <v>0</v>
      </c>
      <c r="F38" s="116"/>
      <c r="G38" s="124"/>
      <c r="H38" s="126"/>
      <c r="I38" s="120"/>
      <c r="J38" s="30"/>
    </row>
    <row r="39" spans="1:10" s="4" customFormat="1" ht="20" customHeight="1" x14ac:dyDescent="0.35">
      <c r="A39" s="244" t="str">
        <f>BUDGET!A44</f>
        <v>Other:</v>
      </c>
      <c r="B39" s="242"/>
      <c r="C39" s="136">
        <f>BUDGET!AC44</f>
        <v>0</v>
      </c>
      <c r="D39" s="116"/>
      <c r="E39" s="136">
        <f>BUDGET!AK44</f>
        <v>0</v>
      </c>
      <c r="F39" s="116"/>
      <c r="G39" s="124"/>
      <c r="H39" s="126"/>
      <c r="I39" s="120"/>
      <c r="J39" s="30"/>
    </row>
    <row r="40" spans="1:10" s="4" customFormat="1" ht="20" customHeight="1" x14ac:dyDescent="0.35">
      <c r="A40" s="244" t="str">
        <f>BUDGET!A45</f>
        <v>Other:</v>
      </c>
      <c r="B40" s="242"/>
      <c r="C40" s="136">
        <f>BUDGET!AC45</f>
        <v>0</v>
      </c>
      <c r="D40" s="116"/>
      <c r="E40" s="136">
        <f>BUDGET!AK45</f>
        <v>0</v>
      </c>
      <c r="F40" s="116"/>
      <c r="G40" s="124"/>
      <c r="H40" s="126"/>
      <c r="I40" s="120"/>
      <c r="J40" s="30"/>
    </row>
    <row r="41" spans="1:10" s="4" customFormat="1" ht="20" customHeight="1" x14ac:dyDescent="0.35">
      <c r="A41" s="244" t="str">
        <f>BUDGET!A46</f>
        <v>Other:</v>
      </c>
      <c r="B41" s="242"/>
      <c r="C41" s="136">
        <f>BUDGET!AC46</f>
        <v>0</v>
      </c>
      <c r="D41" s="116"/>
      <c r="E41" s="136">
        <f>BUDGET!AK46</f>
        <v>0</v>
      </c>
      <c r="F41" s="116"/>
      <c r="G41" s="124"/>
      <c r="H41" s="126"/>
      <c r="I41" s="120"/>
      <c r="J41" s="30"/>
    </row>
    <row r="42" spans="1:10" s="4" customFormat="1" ht="20" customHeight="1" x14ac:dyDescent="0.35">
      <c r="A42" s="244" t="str">
        <f>BUDGET!A47</f>
        <v>Other:</v>
      </c>
      <c r="B42" s="242"/>
      <c r="C42" s="136">
        <f>BUDGET!AC47</f>
        <v>0</v>
      </c>
      <c r="D42" s="116"/>
      <c r="E42" s="136">
        <f>BUDGET!AK47</f>
        <v>0</v>
      </c>
      <c r="F42" s="116"/>
      <c r="G42" s="124"/>
      <c r="H42" s="126"/>
      <c r="I42" s="120"/>
      <c r="J42" s="30"/>
    </row>
    <row r="43" spans="1:10" s="4" customFormat="1" ht="20" customHeight="1" x14ac:dyDescent="0.35">
      <c r="A43" s="244" t="str">
        <f>BUDGET!A48</f>
        <v>Other:</v>
      </c>
      <c r="B43" s="242"/>
      <c r="C43" s="136">
        <f>BUDGET!AC48</f>
        <v>0</v>
      </c>
      <c r="D43" s="116"/>
      <c r="E43" s="136">
        <f>BUDGET!AK48</f>
        <v>0</v>
      </c>
      <c r="F43" s="116"/>
      <c r="G43" s="124"/>
      <c r="H43" s="126"/>
      <c r="I43" s="120"/>
      <c r="J43" s="30"/>
    </row>
    <row r="44" spans="1:10" s="4" customFormat="1" ht="20" customHeight="1" x14ac:dyDescent="0.35">
      <c r="A44" s="244" t="str">
        <f>BUDGET!A49</f>
        <v>Other:</v>
      </c>
      <c r="B44" s="242"/>
      <c r="C44" s="136">
        <f>BUDGET!AC49</f>
        <v>0</v>
      </c>
      <c r="D44" s="116"/>
      <c r="E44" s="136">
        <f>BUDGET!AK49</f>
        <v>0</v>
      </c>
      <c r="F44" s="116"/>
      <c r="G44" s="124"/>
      <c r="H44" s="126"/>
      <c r="I44" s="120"/>
      <c r="J44" s="30"/>
    </row>
    <row r="45" spans="1:10" s="4" customFormat="1" ht="20" customHeight="1" x14ac:dyDescent="0.35">
      <c r="A45" s="244" t="str">
        <f>BUDGET!A50</f>
        <v>Other:</v>
      </c>
      <c r="B45" s="242"/>
      <c r="C45" s="136">
        <f>BUDGET!AC50</f>
        <v>0</v>
      </c>
      <c r="D45" s="116"/>
      <c r="E45" s="136">
        <f>BUDGET!AK50</f>
        <v>0</v>
      </c>
      <c r="F45" s="116"/>
      <c r="G45" s="124"/>
      <c r="H45" s="126"/>
      <c r="I45" s="120"/>
      <c r="J45" s="30"/>
    </row>
    <row r="46" spans="1:10" s="4" customFormat="1" ht="20" customHeight="1" x14ac:dyDescent="0.35">
      <c r="A46" s="244" t="str">
        <f>BUDGET!A51</f>
        <v>Other:</v>
      </c>
      <c r="B46" s="242"/>
      <c r="C46" s="136">
        <f>BUDGET!AC51</f>
        <v>0</v>
      </c>
      <c r="D46" s="116"/>
      <c r="E46" s="136">
        <f>BUDGET!AK51</f>
        <v>0</v>
      </c>
      <c r="F46" s="116"/>
      <c r="G46" s="124"/>
      <c r="H46" s="126"/>
      <c r="I46" s="120"/>
      <c r="J46" s="30"/>
    </row>
    <row r="47" spans="1:10" s="4" customFormat="1" ht="20" customHeight="1" x14ac:dyDescent="0.35">
      <c r="A47" s="244" t="str">
        <f>BUDGET!A52</f>
        <v>Other:</v>
      </c>
      <c r="B47" s="242"/>
      <c r="C47" s="136">
        <f>BUDGET!AC52</f>
        <v>0</v>
      </c>
      <c r="D47" s="116"/>
      <c r="E47" s="136">
        <f>BUDGET!AK52</f>
        <v>0</v>
      </c>
      <c r="F47" s="116"/>
      <c r="G47" s="124"/>
      <c r="H47" s="126"/>
      <c r="I47" s="120"/>
      <c r="J47" s="30"/>
    </row>
    <row r="48" spans="1:10" s="4" customFormat="1" ht="20" customHeight="1" x14ac:dyDescent="0.35">
      <c r="A48" s="244" t="str">
        <f>BUDGET!A53</f>
        <v>Other:</v>
      </c>
      <c r="B48" s="242"/>
      <c r="C48" s="136">
        <f>BUDGET!AC53</f>
        <v>0</v>
      </c>
      <c r="D48" s="116"/>
      <c r="E48" s="136">
        <f>BUDGET!AK53</f>
        <v>0</v>
      </c>
      <c r="F48" s="116"/>
      <c r="G48" s="124"/>
      <c r="H48" s="126"/>
      <c r="I48" s="120"/>
      <c r="J48" s="30"/>
    </row>
    <row r="49" spans="1:10" s="4" customFormat="1" ht="20" customHeight="1" x14ac:dyDescent="0.35">
      <c r="A49" s="244" t="str">
        <f>BUDGET!A54</f>
        <v>Other:</v>
      </c>
      <c r="B49" s="242"/>
      <c r="C49" s="136">
        <f>BUDGET!AC54</f>
        <v>0</v>
      </c>
      <c r="D49" s="116"/>
      <c r="E49" s="136">
        <f>BUDGET!AK54</f>
        <v>0</v>
      </c>
      <c r="F49" s="116"/>
      <c r="G49" s="124"/>
      <c r="H49" s="126"/>
      <c r="I49" s="120"/>
      <c r="J49" s="30"/>
    </row>
    <row r="50" spans="1:10" s="4" customFormat="1" ht="20" customHeight="1" x14ac:dyDescent="0.35">
      <c r="A50" s="244" t="str">
        <f>BUDGET!A55</f>
        <v>Other:</v>
      </c>
      <c r="B50" s="242"/>
      <c r="C50" s="136">
        <f>BUDGET!AC55</f>
        <v>0</v>
      </c>
      <c r="D50" s="116"/>
      <c r="E50" s="136">
        <f>BUDGET!AK55</f>
        <v>0</v>
      </c>
      <c r="F50" s="116"/>
      <c r="G50" s="124"/>
      <c r="H50" s="126"/>
      <c r="I50" s="120"/>
      <c r="J50" s="30"/>
    </row>
    <row r="51" spans="1:10" s="4" customFormat="1" ht="20" customHeight="1" x14ac:dyDescent="0.35">
      <c r="A51" s="244" t="str">
        <f>BUDGET!A56</f>
        <v>Other:</v>
      </c>
      <c r="B51" s="242"/>
      <c r="C51" s="136">
        <f>BUDGET!AC56</f>
        <v>0</v>
      </c>
      <c r="D51" s="116"/>
      <c r="E51" s="136">
        <f>BUDGET!AK56</f>
        <v>0</v>
      </c>
      <c r="F51" s="116"/>
      <c r="G51" s="124"/>
      <c r="H51" s="126"/>
      <c r="I51" s="120"/>
      <c r="J51" s="30"/>
    </row>
    <row r="52" spans="1:10" s="4" customFormat="1" ht="20" customHeight="1" x14ac:dyDescent="0.35">
      <c r="A52" s="244" t="str">
        <f>BUDGET!A57</f>
        <v>Other:</v>
      </c>
      <c r="B52" s="242"/>
      <c r="C52" s="136">
        <f>BUDGET!AC57</f>
        <v>0</v>
      </c>
      <c r="D52" s="116"/>
      <c r="E52" s="136">
        <f>BUDGET!AK57</f>
        <v>0</v>
      </c>
      <c r="F52" s="116"/>
      <c r="G52" s="124"/>
      <c r="H52" s="126"/>
      <c r="I52" s="120"/>
      <c r="J52" s="30"/>
    </row>
    <row r="53" spans="1:10" s="4" customFormat="1" ht="20" customHeight="1" x14ac:dyDescent="0.35">
      <c r="A53" s="244" t="str">
        <f>BUDGET!A58</f>
        <v>Other:</v>
      </c>
      <c r="B53" s="242"/>
      <c r="C53" s="136">
        <f>BUDGET!AC58</f>
        <v>0</v>
      </c>
      <c r="D53" s="116"/>
      <c r="E53" s="136">
        <f>BUDGET!AK58</f>
        <v>0</v>
      </c>
      <c r="F53" s="116"/>
      <c r="G53" s="124"/>
      <c r="H53" s="126"/>
      <c r="I53" s="120"/>
      <c r="J53" s="30"/>
    </row>
    <row r="54" spans="1:10" s="4" customFormat="1" ht="20" customHeight="1" x14ac:dyDescent="0.35">
      <c r="A54" s="244" t="str">
        <f>BUDGET!A59</f>
        <v>Other:</v>
      </c>
      <c r="B54" s="242"/>
      <c r="C54" s="136">
        <f>BUDGET!AC59</f>
        <v>0</v>
      </c>
      <c r="D54" s="116"/>
      <c r="E54" s="136">
        <f>BUDGET!AK59</f>
        <v>0</v>
      </c>
      <c r="F54" s="116"/>
      <c r="G54" s="124"/>
      <c r="H54" s="126"/>
      <c r="I54" s="120"/>
      <c r="J54" s="30"/>
    </row>
    <row r="55" spans="1:10" s="4" customFormat="1" ht="20" customHeight="1" x14ac:dyDescent="0.35">
      <c r="A55" s="244" t="str">
        <f>BUDGET!A60</f>
        <v>Other:</v>
      </c>
      <c r="B55" s="242"/>
      <c r="C55" s="136">
        <f>BUDGET!AC60</f>
        <v>0</v>
      </c>
      <c r="D55" s="116"/>
      <c r="E55" s="136">
        <f>BUDGET!AK60</f>
        <v>0</v>
      </c>
      <c r="F55" s="116"/>
      <c r="G55" s="124"/>
      <c r="H55" s="126"/>
      <c r="I55" s="120"/>
      <c r="J55" s="30"/>
    </row>
    <row r="56" spans="1:10" s="4" customFormat="1" ht="20" customHeight="1" x14ac:dyDescent="0.35">
      <c r="A56" s="244" t="str">
        <f>BUDGET!A61</f>
        <v>Other:</v>
      </c>
      <c r="B56" s="242"/>
      <c r="C56" s="136">
        <f>BUDGET!AC61</f>
        <v>0</v>
      </c>
      <c r="D56" s="116"/>
      <c r="E56" s="136">
        <f>BUDGET!AK61</f>
        <v>0</v>
      </c>
      <c r="F56" s="116"/>
      <c r="G56" s="124"/>
      <c r="H56" s="126"/>
      <c r="I56" s="120"/>
      <c r="J56" s="30"/>
    </row>
    <row r="57" spans="1:10" s="4" customFormat="1" ht="20" customHeight="1" x14ac:dyDescent="0.35">
      <c r="A57" s="244" t="str">
        <f>BUDGET!A62</f>
        <v>Other:</v>
      </c>
      <c r="B57" s="242"/>
      <c r="C57" s="136">
        <f>BUDGET!AC62</f>
        <v>0</v>
      </c>
      <c r="D57" s="116"/>
      <c r="E57" s="136">
        <f>BUDGET!AK62</f>
        <v>0</v>
      </c>
      <c r="F57" s="116"/>
      <c r="G57" s="124"/>
      <c r="H57" s="126"/>
      <c r="I57" s="120"/>
      <c r="J57" s="30"/>
    </row>
    <row r="58" spans="1:10" s="4" customFormat="1" ht="20" customHeight="1" x14ac:dyDescent="0.35">
      <c r="A58" s="244" t="str">
        <f>BUDGET!A63</f>
        <v>Other:</v>
      </c>
      <c r="B58" s="242"/>
      <c r="C58" s="136">
        <f>BUDGET!AC63</f>
        <v>0</v>
      </c>
      <c r="D58" s="116"/>
      <c r="E58" s="136">
        <f>BUDGET!AK63</f>
        <v>0</v>
      </c>
      <c r="F58" s="116"/>
      <c r="G58" s="124"/>
      <c r="H58" s="126"/>
      <c r="I58" s="120"/>
      <c r="J58" s="30"/>
    </row>
    <row r="59" spans="1:10" s="58" customFormat="1" ht="19" thickBot="1" x14ac:dyDescent="0.5">
      <c r="A59" s="259" t="s">
        <v>38</v>
      </c>
      <c r="B59" s="258"/>
      <c r="C59" s="248">
        <f>SUM(C8:C48)</f>
        <v>0</v>
      </c>
      <c r="D59" s="118"/>
      <c r="E59" s="248">
        <f>SUM(E8:E48)</f>
        <v>0</v>
      </c>
      <c r="F59" s="118"/>
      <c r="G59" s="124"/>
      <c r="H59" s="126"/>
      <c r="I59" s="120"/>
      <c r="J59" s="57"/>
    </row>
    <row r="60" spans="1:10" s="5" customFormat="1" ht="8" customHeight="1" thickBot="1" x14ac:dyDescent="0.4">
      <c r="A60" s="99"/>
      <c r="B60" s="86"/>
      <c r="C60" s="89"/>
      <c r="D60" s="21"/>
      <c r="E60" s="89"/>
      <c r="F60" s="21"/>
      <c r="G60" s="90"/>
      <c r="H60" s="88"/>
      <c r="I60" s="114"/>
      <c r="J60" s="67"/>
    </row>
    <row r="61" spans="1:10" s="5" customFormat="1" ht="15.5" x14ac:dyDescent="0.35">
      <c r="A61" s="100" t="s">
        <v>13</v>
      </c>
      <c r="B61" s="46"/>
      <c r="C61" s="46"/>
      <c r="D61" s="46"/>
      <c r="E61" s="46"/>
      <c r="F61" s="46"/>
      <c r="G61" s="46"/>
      <c r="H61" s="46"/>
      <c r="I61" s="46"/>
      <c r="J61" s="67"/>
    </row>
    <row r="62" spans="1:10" s="6" customFormat="1" ht="18.5" x14ac:dyDescent="0.45">
      <c r="A62" s="531" t="s">
        <v>146</v>
      </c>
      <c r="B62" s="531"/>
      <c r="C62" s="531"/>
      <c r="D62" s="531"/>
      <c r="E62" s="531"/>
      <c r="F62" s="531"/>
      <c r="G62" s="531"/>
      <c r="H62" s="531"/>
      <c r="I62" s="531"/>
      <c r="J62" s="84"/>
    </row>
    <row r="63" spans="1:10" s="6" customFormat="1" ht="39" customHeight="1" x14ac:dyDescent="0.45">
      <c r="A63" s="535" t="s">
        <v>143</v>
      </c>
      <c r="B63" s="535"/>
      <c r="C63" s="535"/>
      <c r="D63" s="535"/>
      <c r="E63" s="535"/>
      <c r="F63" s="535"/>
      <c r="G63" s="535"/>
      <c r="H63" s="535"/>
      <c r="I63" s="535"/>
      <c r="J63" s="84"/>
    </row>
    <row r="64" spans="1:10" s="6" customFormat="1" ht="13.5" customHeight="1" thickBot="1" x14ac:dyDescent="0.4">
      <c r="A64" s="101"/>
      <c r="B64" s="83"/>
      <c r="C64" s="83"/>
      <c r="D64" s="83"/>
      <c r="E64" s="83"/>
      <c r="F64" s="83"/>
      <c r="G64" s="83"/>
      <c r="H64" s="83"/>
      <c r="I64" s="83"/>
      <c r="J64" s="83"/>
    </row>
    <row r="65" spans="1:10" s="79" customFormat="1" ht="45.5" customHeight="1" thickBot="1" x14ac:dyDescent="0.4">
      <c r="A65" s="135" t="s">
        <v>17</v>
      </c>
      <c r="B65" s="121"/>
      <c r="C65" s="438" t="s">
        <v>73</v>
      </c>
      <c r="D65" s="115"/>
      <c r="E65" s="438" t="s">
        <v>73</v>
      </c>
      <c r="F65" s="115"/>
      <c r="G65" s="532" t="s">
        <v>100</v>
      </c>
      <c r="H65" s="533"/>
      <c r="I65" s="534"/>
      <c r="J65" s="29"/>
    </row>
    <row r="66" spans="1:10" s="4" customFormat="1" ht="31" x14ac:dyDescent="0.35">
      <c r="A66" s="96" t="s">
        <v>62</v>
      </c>
      <c r="B66" s="142"/>
      <c r="C66" s="148"/>
      <c r="D66" s="217"/>
      <c r="E66" s="216"/>
      <c r="F66" s="217"/>
      <c r="G66" s="528"/>
      <c r="H66" s="529"/>
      <c r="I66" s="530"/>
      <c r="J66" s="35"/>
    </row>
    <row r="67" spans="1:10" s="4" customFormat="1" ht="20" customHeight="1" x14ac:dyDescent="0.35">
      <c r="A67" s="431" t="str">
        <f>BUDGET!A74</f>
        <v xml:space="preserve">Position: </v>
      </c>
      <c r="B67" s="142"/>
      <c r="C67" s="137">
        <f>BUDGET!AC74</f>
        <v>0</v>
      </c>
      <c r="D67" s="217"/>
      <c r="E67" s="218">
        <f>BUDGET!AK74</f>
        <v>0</v>
      </c>
      <c r="F67" s="217"/>
      <c r="G67" s="522"/>
      <c r="H67" s="523"/>
      <c r="I67" s="524"/>
      <c r="J67" s="35"/>
    </row>
    <row r="68" spans="1:10" s="4" customFormat="1" ht="20" customHeight="1" x14ac:dyDescent="0.35">
      <c r="A68" s="431" t="str">
        <f>BUDGET!A75</f>
        <v xml:space="preserve">Position: </v>
      </c>
      <c r="B68" s="142"/>
      <c r="C68" s="137">
        <f>BUDGET!AC75</f>
        <v>0</v>
      </c>
      <c r="D68" s="217"/>
      <c r="E68" s="218">
        <f>BUDGET!AK75</f>
        <v>0</v>
      </c>
      <c r="F68" s="217"/>
      <c r="G68" s="522"/>
      <c r="H68" s="523"/>
      <c r="I68" s="524"/>
      <c r="J68" s="35"/>
    </row>
    <row r="69" spans="1:10" s="4" customFormat="1" ht="20" customHeight="1" x14ac:dyDescent="0.35">
      <c r="A69" s="431" t="str">
        <f>BUDGET!A76</f>
        <v xml:space="preserve">Position: </v>
      </c>
      <c r="B69" s="142"/>
      <c r="C69" s="137">
        <f>BUDGET!AC76</f>
        <v>0</v>
      </c>
      <c r="D69" s="217"/>
      <c r="E69" s="218">
        <f>BUDGET!AK76</f>
        <v>0</v>
      </c>
      <c r="F69" s="217"/>
      <c r="G69" s="522"/>
      <c r="H69" s="523"/>
      <c r="I69" s="524"/>
      <c r="J69" s="35"/>
    </row>
    <row r="70" spans="1:10" s="4" customFormat="1" ht="20" customHeight="1" x14ac:dyDescent="0.35">
      <c r="A70" s="431" t="str">
        <f>BUDGET!A77</f>
        <v xml:space="preserve">Position: </v>
      </c>
      <c r="B70" s="142"/>
      <c r="C70" s="137">
        <f>BUDGET!AC77</f>
        <v>0</v>
      </c>
      <c r="D70" s="217"/>
      <c r="E70" s="218">
        <f>BUDGET!AK77</f>
        <v>0</v>
      </c>
      <c r="F70" s="217"/>
      <c r="G70" s="522"/>
      <c r="H70" s="523"/>
      <c r="I70" s="524"/>
      <c r="J70" s="35"/>
    </row>
    <row r="71" spans="1:10" s="4" customFormat="1" ht="20" customHeight="1" x14ac:dyDescent="0.35">
      <c r="A71" s="431" t="str">
        <f>BUDGET!A78</f>
        <v xml:space="preserve">Position: </v>
      </c>
      <c r="B71" s="142"/>
      <c r="C71" s="137">
        <f>BUDGET!AC78</f>
        <v>0</v>
      </c>
      <c r="D71" s="217"/>
      <c r="E71" s="218">
        <f>BUDGET!AK78</f>
        <v>0</v>
      </c>
      <c r="F71" s="217"/>
      <c r="G71" s="522"/>
      <c r="H71" s="523"/>
      <c r="I71" s="524"/>
      <c r="J71" s="35"/>
    </row>
    <row r="72" spans="1:10" s="4" customFormat="1" ht="20" customHeight="1" x14ac:dyDescent="0.35">
      <c r="A72" s="431" t="str">
        <f>BUDGET!A79</f>
        <v xml:space="preserve">Position: </v>
      </c>
      <c r="B72" s="142"/>
      <c r="C72" s="137">
        <f>BUDGET!AC79</f>
        <v>0</v>
      </c>
      <c r="D72" s="217"/>
      <c r="E72" s="218">
        <f>BUDGET!AK79</f>
        <v>0</v>
      </c>
      <c r="F72" s="217"/>
      <c r="G72" s="522"/>
      <c r="H72" s="523"/>
      <c r="I72" s="524"/>
      <c r="J72" s="35"/>
    </row>
    <row r="73" spans="1:10" s="4" customFormat="1" ht="20" customHeight="1" x14ac:dyDescent="0.35">
      <c r="A73" s="431" t="str">
        <f>BUDGET!A80</f>
        <v xml:space="preserve">Position: </v>
      </c>
      <c r="B73" s="142"/>
      <c r="C73" s="137">
        <f>BUDGET!AC80</f>
        <v>0</v>
      </c>
      <c r="D73" s="217"/>
      <c r="E73" s="218">
        <f>BUDGET!AK80</f>
        <v>0</v>
      </c>
      <c r="F73" s="217"/>
      <c r="G73" s="522"/>
      <c r="H73" s="523"/>
      <c r="I73" s="524"/>
      <c r="J73" s="35"/>
    </row>
    <row r="74" spans="1:10" s="4" customFormat="1" ht="20" customHeight="1" x14ac:dyDescent="0.35">
      <c r="A74" s="431" t="str">
        <f>BUDGET!A81</f>
        <v xml:space="preserve">Position: </v>
      </c>
      <c r="B74" s="142"/>
      <c r="C74" s="137">
        <f>BUDGET!AC81</f>
        <v>0</v>
      </c>
      <c r="D74" s="217"/>
      <c r="E74" s="218">
        <f>BUDGET!AK81</f>
        <v>0</v>
      </c>
      <c r="F74" s="217"/>
      <c r="G74" s="227"/>
      <c r="H74" s="228"/>
      <c r="I74" s="229"/>
      <c r="J74" s="35"/>
    </row>
    <row r="75" spans="1:10" s="4" customFormat="1" ht="20" customHeight="1" x14ac:dyDescent="0.35">
      <c r="A75" s="431" t="str">
        <f>BUDGET!A82</f>
        <v xml:space="preserve">Position: </v>
      </c>
      <c r="B75" s="142"/>
      <c r="C75" s="137">
        <f>BUDGET!AC82</f>
        <v>0</v>
      </c>
      <c r="D75" s="217"/>
      <c r="E75" s="218">
        <f>BUDGET!AK82</f>
        <v>0</v>
      </c>
      <c r="F75" s="217"/>
      <c r="G75" s="227"/>
      <c r="H75" s="228"/>
      <c r="I75" s="229"/>
      <c r="J75" s="35"/>
    </row>
    <row r="76" spans="1:10" s="4" customFormat="1" ht="20" customHeight="1" x14ac:dyDescent="0.35">
      <c r="A76" s="431" t="str">
        <f>BUDGET!A83</f>
        <v xml:space="preserve">Position: </v>
      </c>
      <c r="B76" s="142"/>
      <c r="C76" s="137">
        <f>BUDGET!AC83</f>
        <v>0</v>
      </c>
      <c r="D76" s="217"/>
      <c r="E76" s="218">
        <f>BUDGET!AK83</f>
        <v>0</v>
      </c>
      <c r="F76" s="217"/>
      <c r="G76" s="227"/>
      <c r="H76" s="228"/>
      <c r="I76" s="229"/>
      <c r="J76" s="35"/>
    </row>
    <row r="77" spans="1:10" s="74" customFormat="1" ht="15.5" x14ac:dyDescent="0.35">
      <c r="A77" s="93" t="str">
        <f>BUDGET!A84</f>
        <v>SUB-TOTAL SALARIES</v>
      </c>
      <c r="B77" s="158"/>
      <c r="C77" s="253">
        <f>BUDGET!AC84</f>
        <v>0</v>
      </c>
      <c r="D77" s="219"/>
      <c r="E77" s="165">
        <f>BUDGET!AK84</f>
        <v>0</v>
      </c>
      <c r="F77" s="219"/>
      <c r="G77" s="519" t="s">
        <v>75</v>
      </c>
      <c r="H77" s="520"/>
      <c r="I77" s="521"/>
      <c r="J77" s="73"/>
    </row>
    <row r="78" spans="1:10" s="4" customFormat="1" ht="20" customHeight="1" x14ac:dyDescent="0.35">
      <c r="A78" s="130" t="str">
        <f>BUDGET!A85</f>
        <v>Fringe Benefits (list each position/title)</v>
      </c>
      <c r="B78" s="172"/>
      <c r="C78" s="254"/>
      <c r="D78" s="149"/>
      <c r="E78" s="170"/>
      <c r="F78" s="149"/>
      <c r="G78" s="516"/>
      <c r="H78" s="517"/>
      <c r="I78" s="518"/>
      <c r="J78" s="35"/>
    </row>
    <row r="79" spans="1:10" s="4" customFormat="1" ht="20" customHeight="1" x14ac:dyDescent="0.35">
      <c r="A79" s="431" t="str">
        <f>BUDGET!A86</f>
        <v xml:space="preserve">Position: </v>
      </c>
      <c r="B79" s="142"/>
      <c r="C79" s="137">
        <f>BUDGET!AC86</f>
        <v>0</v>
      </c>
      <c r="D79" s="217"/>
      <c r="E79" s="218">
        <f>BUDGET!AK86</f>
        <v>0</v>
      </c>
      <c r="F79" s="217"/>
      <c r="G79" s="492"/>
      <c r="H79" s="493"/>
      <c r="I79" s="494"/>
      <c r="J79" s="35"/>
    </row>
    <row r="80" spans="1:10" s="4" customFormat="1" ht="20" customHeight="1" x14ac:dyDescent="0.35">
      <c r="A80" s="431" t="str">
        <f>BUDGET!A87</f>
        <v xml:space="preserve">Position: </v>
      </c>
      <c r="B80" s="142"/>
      <c r="C80" s="137">
        <f>BUDGET!AC87</f>
        <v>0</v>
      </c>
      <c r="D80" s="217"/>
      <c r="E80" s="218">
        <f>BUDGET!AK87</f>
        <v>0</v>
      </c>
      <c r="F80" s="217"/>
      <c r="G80" s="492"/>
      <c r="H80" s="493"/>
      <c r="I80" s="494"/>
      <c r="J80" s="35"/>
    </row>
    <row r="81" spans="1:10" s="4" customFormat="1" ht="20" customHeight="1" x14ac:dyDescent="0.35">
      <c r="A81" s="431" t="str">
        <f>BUDGET!A88</f>
        <v xml:space="preserve">Position: </v>
      </c>
      <c r="B81" s="142"/>
      <c r="C81" s="137">
        <f>BUDGET!AC88</f>
        <v>0</v>
      </c>
      <c r="D81" s="217"/>
      <c r="E81" s="218">
        <f>BUDGET!AK88</f>
        <v>0</v>
      </c>
      <c r="F81" s="217"/>
      <c r="G81" s="492"/>
      <c r="H81" s="493"/>
      <c r="I81" s="494"/>
      <c r="J81" s="35"/>
    </row>
    <row r="82" spans="1:10" s="4" customFormat="1" ht="20" customHeight="1" x14ac:dyDescent="0.35">
      <c r="A82" s="431" t="str">
        <f>BUDGET!A89</f>
        <v xml:space="preserve">Position: </v>
      </c>
      <c r="B82" s="142"/>
      <c r="C82" s="137">
        <f>BUDGET!AC89</f>
        <v>0</v>
      </c>
      <c r="D82" s="217"/>
      <c r="E82" s="218">
        <f>BUDGET!AK89</f>
        <v>0</v>
      </c>
      <c r="F82" s="217"/>
      <c r="G82" s="492"/>
      <c r="H82" s="493"/>
      <c r="I82" s="494"/>
      <c r="J82" s="35"/>
    </row>
    <row r="83" spans="1:10" s="4" customFormat="1" ht="20" customHeight="1" x14ac:dyDescent="0.35">
      <c r="A83" s="431" t="str">
        <f>BUDGET!A90</f>
        <v xml:space="preserve">Position: </v>
      </c>
      <c r="B83" s="142"/>
      <c r="C83" s="137">
        <f>BUDGET!AC90</f>
        <v>0</v>
      </c>
      <c r="D83" s="217"/>
      <c r="E83" s="218">
        <f>BUDGET!AK90</f>
        <v>0</v>
      </c>
      <c r="F83" s="217"/>
      <c r="G83" s="492"/>
      <c r="H83" s="493"/>
      <c r="I83" s="494"/>
      <c r="J83" s="35"/>
    </row>
    <row r="84" spans="1:10" s="4" customFormat="1" ht="20" customHeight="1" x14ac:dyDescent="0.35">
      <c r="A84" s="431" t="str">
        <f>BUDGET!A91</f>
        <v xml:space="preserve">Position: </v>
      </c>
      <c r="B84" s="142"/>
      <c r="C84" s="137">
        <f>BUDGET!AC91</f>
        <v>0</v>
      </c>
      <c r="D84" s="217"/>
      <c r="E84" s="218">
        <f>BUDGET!AK91</f>
        <v>0</v>
      </c>
      <c r="F84" s="217"/>
      <c r="G84" s="492"/>
      <c r="H84" s="493"/>
      <c r="I84" s="494"/>
      <c r="J84" s="35"/>
    </row>
    <row r="85" spans="1:10" s="4" customFormat="1" ht="20" customHeight="1" x14ac:dyDescent="0.35">
      <c r="A85" s="431" t="str">
        <f>BUDGET!A92</f>
        <v xml:space="preserve">Position: </v>
      </c>
      <c r="B85" s="142"/>
      <c r="C85" s="137">
        <f>BUDGET!AC92</f>
        <v>0</v>
      </c>
      <c r="D85" s="217"/>
      <c r="E85" s="218">
        <f>BUDGET!AK92</f>
        <v>0</v>
      </c>
      <c r="F85" s="217"/>
      <c r="G85" s="492"/>
      <c r="H85" s="493"/>
      <c r="I85" s="494"/>
      <c r="J85" s="35"/>
    </row>
    <row r="86" spans="1:10" s="4" customFormat="1" ht="20" customHeight="1" x14ac:dyDescent="0.35">
      <c r="A86" s="431" t="str">
        <f>BUDGET!A93</f>
        <v xml:space="preserve">Position: </v>
      </c>
      <c r="B86" s="142"/>
      <c r="C86" s="137">
        <f>BUDGET!AC93</f>
        <v>0</v>
      </c>
      <c r="D86" s="217"/>
      <c r="E86" s="218">
        <f>BUDGET!AK93</f>
        <v>0</v>
      </c>
      <c r="F86" s="217"/>
      <c r="G86" s="227"/>
      <c r="H86" s="228"/>
      <c r="I86" s="229"/>
      <c r="J86" s="35"/>
    </row>
    <row r="87" spans="1:10" s="4" customFormat="1" ht="20" customHeight="1" x14ac:dyDescent="0.35">
      <c r="A87" s="431" t="str">
        <f>BUDGET!A94</f>
        <v xml:space="preserve">Position: </v>
      </c>
      <c r="B87" s="142"/>
      <c r="C87" s="137">
        <f>BUDGET!AC94</f>
        <v>0</v>
      </c>
      <c r="D87" s="217"/>
      <c r="E87" s="218">
        <f>BUDGET!AK94</f>
        <v>0</v>
      </c>
      <c r="F87" s="217"/>
      <c r="G87" s="227"/>
      <c r="H87" s="228"/>
      <c r="I87" s="229"/>
      <c r="J87" s="35"/>
    </row>
    <row r="88" spans="1:10" s="4" customFormat="1" ht="20" customHeight="1" x14ac:dyDescent="0.35">
      <c r="A88" s="431" t="str">
        <f>BUDGET!A95</f>
        <v xml:space="preserve">Position: </v>
      </c>
      <c r="B88" s="142"/>
      <c r="C88" s="137">
        <f>BUDGET!AC95</f>
        <v>0</v>
      </c>
      <c r="D88" s="217"/>
      <c r="E88" s="218">
        <f>BUDGET!AK95</f>
        <v>0</v>
      </c>
      <c r="F88" s="217"/>
      <c r="G88" s="227"/>
      <c r="H88" s="228"/>
      <c r="I88" s="229"/>
      <c r="J88" s="35"/>
    </row>
    <row r="89" spans="1:10" s="74" customFormat="1" ht="15.5" x14ac:dyDescent="0.35">
      <c r="A89" s="93" t="str">
        <f>BUDGET!A96</f>
        <v>SUB-TOTAL FRINGE BENEFITS</v>
      </c>
      <c r="B89" s="158"/>
      <c r="C89" s="253">
        <f>BUDGET!AC96</f>
        <v>0</v>
      </c>
      <c r="D89" s="219"/>
      <c r="E89" s="165">
        <f>BUDGET!AK96</f>
        <v>0</v>
      </c>
      <c r="F89" s="219"/>
      <c r="G89" s="519" t="s">
        <v>76</v>
      </c>
      <c r="H89" s="520"/>
      <c r="I89" s="521"/>
      <c r="J89" s="73"/>
    </row>
    <row r="90" spans="1:10" s="4" customFormat="1" ht="20" customHeight="1" x14ac:dyDescent="0.35">
      <c r="A90" s="130" t="str">
        <f>BUDGET!A97</f>
        <v>Capital Expenditures (list each seperately)</v>
      </c>
      <c r="B90" s="172"/>
      <c r="C90" s="254"/>
      <c r="D90" s="149"/>
      <c r="E90" s="170"/>
      <c r="F90" s="149"/>
      <c r="G90" s="516"/>
      <c r="H90" s="517"/>
      <c r="I90" s="518"/>
      <c r="J90" s="35"/>
    </row>
    <row r="91" spans="1:10" s="4" customFormat="1" ht="20" customHeight="1" x14ac:dyDescent="0.35">
      <c r="A91" s="431">
        <f>BUDGET!A98</f>
        <v>0</v>
      </c>
      <c r="B91" s="142"/>
      <c r="C91" s="137">
        <f>BUDGET!AC98</f>
        <v>0</v>
      </c>
      <c r="D91" s="217"/>
      <c r="E91" s="218">
        <f>BUDGET!AK98</f>
        <v>0</v>
      </c>
      <c r="F91" s="217"/>
      <c r="G91" s="492"/>
      <c r="H91" s="493"/>
      <c r="I91" s="494"/>
      <c r="J91" s="35"/>
    </row>
    <row r="92" spans="1:10" s="4" customFormat="1" ht="20" customHeight="1" x14ac:dyDescent="0.35">
      <c r="A92" s="431">
        <f>BUDGET!A99</f>
        <v>0</v>
      </c>
      <c r="B92" s="142"/>
      <c r="C92" s="137">
        <f>BUDGET!AC99</f>
        <v>0</v>
      </c>
      <c r="D92" s="217"/>
      <c r="E92" s="218">
        <f>BUDGET!AK99</f>
        <v>0</v>
      </c>
      <c r="F92" s="217"/>
      <c r="G92" s="492"/>
      <c r="H92" s="493"/>
      <c r="I92" s="494"/>
      <c r="J92" s="35"/>
    </row>
    <row r="93" spans="1:10" s="4" customFormat="1" ht="20" customHeight="1" x14ac:dyDescent="0.35">
      <c r="A93" s="431">
        <f>BUDGET!A100</f>
        <v>0</v>
      </c>
      <c r="B93" s="142"/>
      <c r="C93" s="137">
        <f>BUDGET!AC100</f>
        <v>0</v>
      </c>
      <c r="D93" s="217"/>
      <c r="E93" s="218">
        <f>BUDGET!AK100</f>
        <v>0</v>
      </c>
      <c r="F93" s="217"/>
      <c r="G93" s="492"/>
      <c r="H93" s="493"/>
      <c r="I93" s="494"/>
      <c r="J93" s="35"/>
    </row>
    <row r="94" spans="1:10" s="4" customFormat="1" ht="20" customHeight="1" x14ac:dyDescent="0.35">
      <c r="A94" s="431">
        <f>BUDGET!A101</f>
        <v>0</v>
      </c>
      <c r="B94" s="142"/>
      <c r="C94" s="137">
        <f>BUDGET!AC101</f>
        <v>0</v>
      </c>
      <c r="D94" s="217"/>
      <c r="E94" s="218">
        <f>BUDGET!AK101</f>
        <v>0</v>
      </c>
      <c r="F94" s="217"/>
      <c r="G94" s="492"/>
      <c r="H94" s="493"/>
      <c r="I94" s="494"/>
      <c r="J94" s="35"/>
    </row>
    <row r="95" spans="1:10" s="4" customFormat="1" ht="20" customHeight="1" x14ac:dyDescent="0.35">
      <c r="A95" s="431">
        <f>BUDGET!A102</f>
        <v>0</v>
      </c>
      <c r="B95" s="142"/>
      <c r="C95" s="137">
        <f>BUDGET!AC102</f>
        <v>0</v>
      </c>
      <c r="D95" s="217"/>
      <c r="E95" s="218">
        <f>BUDGET!AK102</f>
        <v>0</v>
      </c>
      <c r="F95" s="217"/>
      <c r="G95" s="492"/>
      <c r="H95" s="493"/>
      <c r="I95" s="494"/>
      <c r="J95" s="35"/>
    </row>
    <row r="96" spans="1:10" s="4" customFormat="1" ht="20" customHeight="1" x14ac:dyDescent="0.35">
      <c r="A96" s="431">
        <f>BUDGET!A103</f>
        <v>0</v>
      </c>
      <c r="B96" s="142"/>
      <c r="C96" s="137">
        <f>BUDGET!AC103</f>
        <v>0</v>
      </c>
      <c r="D96" s="217"/>
      <c r="E96" s="218">
        <f>BUDGET!AK103</f>
        <v>0</v>
      </c>
      <c r="F96" s="217"/>
      <c r="G96" s="492"/>
      <c r="H96" s="493"/>
      <c r="I96" s="494"/>
      <c r="J96" s="35"/>
    </row>
    <row r="97" spans="1:10" s="4" customFormat="1" ht="20" customHeight="1" x14ac:dyDescent="0.35">
      <c r="A97" s="431">
        <f>BUDGET!A104</f>
        <v>0</v>
      </c>
      <c r="B97" s="142"/>
      <c r="C97" s="137">
        <f>BUDGET!AC104</f>
        <v>0</v>
      </c>
      <c r="D97" s="217"/>
      <c r="E97" s="218">
        <f>BUDGET!AK104</f>
        <v>0</v>
      </c>
      <c r="F97" s="217"/>
      <c r="G97" s="492"/>
      <c r="H97" s="493"/>
      <c r="I97" s="494"/>
      <c r="J97" s="35"/>
    </row>
    <row r="98" spans="1:10" s="4" customFormat="1" ht="20" customHeight="1" x14ac:dyDescent="0.35">
      <c r="A98" s="431">
        <f>BUDGET!A105</f>
        <v>0</v>
      </c>
      <c r="B98" s="142"/>
      <c r="C98" s="137">
        <f>BUDGET!AC105</f>
        <v>0</v>
      </c>
      <c r="D98" s="217"/>
      <c r="E98" s="218">
        <f>BUDGET!AK105</f>
        <v>0</v>
      </c>
      <c r="F98" s="217"/>
      <c r="G98" s="492"/>
      <c r="H98" s="493"/>
      <c r="I98" s="494"/>
      <c r="J98" s="35"/>
    </row>
    <row r="99" spans="1:10" s="74" customFormat="1" ht="20" customHeight="1" x14ac:dyDescent="0.35">
      <c r="A99" s="431">
        <f>BUDGET!A106</f>
        <v>0</v>
      </c>
      <c r="B99" s="158"/>
      <c r="C99" s="137">
        <f>BUDGET!AC106</f>
        <v>0</v>
      </c>
      <c r="D99" s="219"/>
      <c r="E99" s="218">
        <f>BUDGET!AK106</f>
        <v>0</v>
      </c>
      <c r="F99" s="219"/>
      <c r="G99" s="492"/>
      <c r="H99" s="493"/>
      <c r="I99" s="494"/>
      <c r="J99" s="73"/>
    </row>
    <row r="100" spans="1:10" s="4" customFormat="1" ht="20" customHeight="1" x14ac:dyDescent="0.35">
      <c r="A100" s="431">
        <f>BUDGET!A107</f>
        <v>0</v>
      </c>
      <c r="B100" s="172"/>
      <c r="C100" s="137">
        <f>BUDGET!AC107</f>
        <v>0</v>
      </c>
      <c r="D100" s="149"/>
      <c r="E100" s="218">
        <f>BUDGET!AK107</f>
        <v>0</v>
      </c>
      <c r="F100" s="149"/>
      <c r="G100" s="492"/>
      <c r="H100" s="493"/>
      <c r="I100" s="494"/>
      <c r="J100" s="35"/>
    </row>
    <row r="101" spans="1:10" s="4" customFormat="1" ht="15.5" x14ac:dyDescent="0.35">
      <c r="A101" s="93" t="str">
        <f>BUDGET!A108</f>
        <v>SUB-TOTAL CAPITAL EXPENDITURES</v>
      </c>
      <c r="B101" s="142"/>
      <c r="C101" s="253">
        <f>BUDGET!AC108</f>
        <v>0</v>
      </c>
      <c r="D101" s="217"/>
      <c r="E101" s="165">
        <f>BUDGET!AK108</f>
        <v>0</v>
      </c>
      <c r="F101" s="217"/>
      <c r="G101" s="507" t="s">
        <v>77</v>
      </c>
      <c r="H101" s="508"/>
      <c r="I101" s="509"/>
      <c r="J101" s="35"/>
    </row>
    <row r="102" spans="1:10" s="4" customFormat="1" ht="20" customHeight="1" x14ac:dyDescent="0.35">
      <c r="A102" s="130" t="str">
        <f>BUDGET!A109</f>
        <v>Conferences &amp; Meetings (list each seperately)</v>
      </c>
      <c r="B102" s="142"/>
      <c r="C102" s="254"/>
      <c r="D102" s="217"/>
      <c r="E102" s="170"/>
      <c r="F102" s="217"/>
      <c r="G102" s="516"/>
      <c r="H102" s="517"/>
      <c r="I102" s="518"/>
      <c r="J102" s="35"/>
    </row>
    <row r="103" spans="1:10" s="4" customFormat="1" ht="20" customHeight="1" x14ac:dyDescent="0.35">
      <c r="A103" s="431">
        <f>BUDGET!A110</f>
        <v>0</v>
      </c>
      <c r="B103" s="142"/>
      <c r="C103" s="137">
        <f>BUDGET!AC110</f>
        <v>0</v>
      </c>
      <c r="D103" s="217"/>
      <c r="E103" s="218">
        <f>BUDGET!AK110</f>
        <v>0</v>
      </c>
      <c r="F103" s="217"/>
      <c r="G103" s="492"/>
      <c r="H103" s="493"/>
      <c r="I103" s="494"/>
      <c r="J103" s="35"/>
    </row>
    <row r="104" spans="1:10" s="4" customFormat="1" ht="20" customHeight="1" x14ac:dyDescent="0.35">
      <c r="A104" s="431">
        <f>BUDGET!A111</f>
        <v>0</v>
      </c>
      <c r="B104" s="142"/>
      <c r="C104" s="137">
        <f>BUDGET!AC111</f>
        <v>0</v>
      </c>
      <c r="D104" s="217"/>
      <c r="E104" s="218">
        <f>BUDGET!AK111</f>
        <v>0</v>
      </c>
      <c r="F104" s="217"/>
      <c r="G104" s="492"/>
      <c r="H104" s="493"/>
      <c r="I104" s="494"/>
      <c r="J104" s="35"/>
    </row>
    <row r="105" spans="1:10" s="4" customFormat="1" ht="20" customHeight="1" x14ac:dyDescent="0.35">
      <c r="A105" s="431">
        <f>BUDGET!A112</f>
        <v>0</v>
      </c>
      <c r="B105" s="142"/>
      <c r="C105" s="137">
        <f>BUDGET!AC112</f>
        <v>0</v>
      </c>
      <c r="D105" s="217"/>
      <c r="E105" s="218">
        <f>BUDGET!AK112</f>
        <v>0</v>
      </c>
      <c r="F105" s="217"/>
      <c r="G105" s="492"/>
      <c r="H105" s="493"/>
      <c r="I105" s="494"/>
      <c r="J105" s="35"/>
    </row>
    <row r="106" spans="1:10" s="4" customFormat="1" ht="20" customHeight="1" x14ac:dyDescent="0.35">
      <c r="A106" s="431">
        <f>BUDGET!A113</f>
        <v>0</v>
      </c>
      <c r="B106" s="142"/>
      <c r="C106" s="137">
        <f>BUDGET!AC113</f>
        <v>0</v>
      </c>
      <c r="D106" s="217"/>
      <c r="E106" s="218">
        <f>BUDGET!AK113</f>
        <v>0</v>
      </c>
      <c r="F106" s="217"/>
      <c r="G106" s="492"/>
      <c r="H106" s="493"/>
      <c r="I106" s="494"/>
      <c r="J106" s="35"/>
    </row>
    <row r="107" spans="1:10" s="4" customFormat="1" ht="20" customHeight="1" x14ac:dyDescent="0.35">
      <c r="A107" s="431">
        <f>BUDGET!A114</f>
        <v>0</v>
      </c>
      <c r="B107" s="142"/>
      <c r="C107" s="137">
        <f>BUDGET!AC114</f>
        <v>0</v>
      </c>
      <c r="D107" s="217"/>
      <c r="E107" s="218">
        <f>BUDGET!AK114</f>
        <v>0</v>
      </c>
      <c r="F107" s="217"/>
      <c r="G107" s="492"/>
      <c r="H107" s="493"/>
      <c r="I107" s="494"/>
      <c r="J107" s="35"/>
    </row>
    <row r="108" spans="1:10" s="4" customFormat="1" ht="20" customHeight="1" x14ac:dyDescent="0.35">
      <c r="A108" s="431">
        <f>BUDGET!A115</f>
        <v>0</v>
      </c>
      <c r="B108" s="142"/>
      <c r="C108" s="137">
        <f>BUDGET!AC115</f>
        <v>0</v>
      </c>
      <c r="D108" s="217"/>
      <c r="E108" s="218">
        <f>BUDGET!AK115</f>
        <v>0</v>
      </c>
      <c r="F108" s="217"/>
      <c r="G108" s="492"/>
      <c r="H108" s="493"/>
      <c r="I108" s="494"/>
      <c r="J108" s="35"/>
    </row>
    <row r="109" spans="1:10" s="74" customFormat="1" ht="20" customHeight="1" x14ac:dyDescent="0.35">
      <c r="A109" s="431">
        <f>BUDGET!A116</f>
        <v>0</v>
      </c>
      <c r="B109" s="158"/>
      <c r="C109" s="137">
        <f>BUDGET!AC116</f>
        <v>0</v>
      </c>
      <c r="D109" s="219"/>
      <c r="E109" s="218">
        <f>BUDGET!AK116</f>
        <v>0</v>
      </c>
      <c r="F109" s="219"/>
      <c r="G109" s="492"/>
      <c r="H109" s="493"/>
      <c r="I109" s="494"/>
      <c r="J109" s="73"/>
    </row>
    <row r="110" spans="1:10" s="3" customFormat="1" ht="20" customHeight="1" x14ac:dyDescent="0.35">
      <c r="A110" s="431">
        <f>BUDGET!A117</f>
        <v>0</v>
      </c>
      <c r="B110" s="172"/>
      <c r="C110" s="137">
        <f>BUDGET!AC117</f>
        <v>0</v>
      </c>
      <c r="D110" s="149"/>
      <c r="E110" s="218">
        <f>BUDGET!AK117</f>
        <v>0</v>
      </c>
      <c r="F110" s="149"/>
      <c r="G110" s="492"/>
      <c r="H110" s="493"/>
      <c r="I110" s="494"/>
      <c r="J110" s="35"/>
    </row>
    <row r="111" spans="1:10" s="3" customFormat="1" ht="20" customHeight="1" x14ac:dyDescent="0.35">
      <c r="A111" s="431">
        <f>BUDGET!A118</f>
        <v>0</v>
      </c>
      <c r="B111" s="142"/>
      <c r="C111" s="137">
        <f>BUDGET!AC118</f>
        <v>0</v>
      </c>
      <c r="D111" s="217"/>
      <c r="E111" s="218">
        <f>BUDGET!AK118</f>
        <v>0</v>
      </c>
      <c r="F111" s="217"/>
      <c r="G111" s="492"/>
      <c r="H111" s="493"/>
      <c r="I111" s="494"/>
      <c r="J111" s="36"/>
    </row>
    <row r="112" spans="1:10" s="3" customFormat="1" ht="20" customHeight="1" x14ac:dyDescent="0.35">
      <c r="A112" s="431">
        <f>BUDGET!A119</f>
        <v>0</v>
      </c>
      <c r="B112" s="142"/>
      <c r="C112" s="137">
        <f>BUDGET!AC119</f>
        <v>0</v>
      </c>
      <c r="D112" s="217"/>
      <c r="E112" s="218">
        <f>BUDGET!AK119</f>
        <v>0</v>
      </c>
      <c r="F112" s="217"/>
      <c r="G112" s="492"/>
      <c r="H112" s="493"/>
      <c r="I112" s="494"/>
      <c r="J112" s="36"/>
    </row>
    <row r="113" spans="1:10" s="3" customFormat="1" ht="20" customHeight="1" x14ac:dyDescent="0.35">
      <c r="A113" s="93" t="str">
        <f>BUDGET!A120</f>
        <v>SUB-TOTAL CONFERENCES &amp; MEETINGS</v>
      </c>
      <c r="B113" s="142"/>
      <c r="C113" s="253">
        <f>BUDGET!AC120</f>
        <v>0</v>
      </c>
      <c r="D113" s="217"/>
      <c r="E113" s="165">
        <f>BUDGET!AK120</f>
        <v>0</v>
      </c>
      <c r="F113" s="217"/>
      <c r="G113" s="507" t="s">
        <v>78</v>
      </c>
      <c r="H113" s="508"/>
      <c r="I113" s="509"/>
      <c r="J113" s="36"/>
    </row>
    <row r="114" spans="1:10" s="3" customFormat="1" ht="20" customHeight="1" x14ac:dyDescent="0.35">
      <c r="A114" s="130" t="str">
        <f>BUDGET!A121</f>
        <v>Copying &amp; Printing (list each seperately)</v>
      </c>
      <c r="B114" s="142"/>
      <c r="C114" s="254"/>
      <c r="D114" s="217"/>
      <c r="E114" s="170"/>
      <c r="F114" s="217"/>
      <c r="G114" s="513"/>
      <c r="H114" s="514"/>
      <c r="I114" s="515"/>
      <c r="J114" s="36"/>
    </row>
    <row r="115" spans="1:10" s="3" customFormat="1" ht="20" customHeight="1" x14ac:dyDescent="0.35">
      <c r="A115" s="431">
        <f>BUDGET!A122</f>
        <v>0</v>
      </c>
      <c r="B115" s="142"/>
      <c r="C115" s="137">
        <f>BUDGET!AC122</f>
        <v>0</v>
      </c>
      <c r="D115" s="217"/>
      <c r="E115" s="218">
        <f>BUDGET!AK122</f>
        <v>0</v>
      </c>
      <c r="F115" s="217"/>
      <c r="G115" s="492"/>
      <c r="H115" s="493"/>
      <c r="I115" s="494"/>
      <c r="J115" s="36"/>
    </row>
    <row r="116" spans="1:10" s="3" customFormat="1" ht="20" customHeight="1" x14ac:dyDescent="0.35">
      <c r="A116" s="431">
        <f>BUDGET!A123</f>
        <v>0</v>
      </c>
      <c r="B116" s="142"/>
      <c r="C116" s="137">
        <f>BUDGET!AC123</f>
        <v>0</v>
      </c>
      <c r="D116" s="217"/>
      <c r="E116" s="218">
        <f>BUDGET!AK123</f>
        <v>0</v>
      </c>
      <c r="F116" s="217"/>
      <c r="G116" s="492"/>
      <c r="H116" s="493"/>
      <c r="I116" s="494"/>
      <c r="J116" s="36"/>
    </row>
    <row r="117" spans="1:10" s="3" customFormat="1" ht="20" customHeight="1" x14ac:dyDescent="0.35">
      <c r="A117" s="431">
        <f>BUDGET!A124</f>
        <v>0</v>
      </c>
      <c r="B117" s="142"/>
      <c r="C117" s="137">
        <f>BUDGET!AC124</f>
        <v>0</v>
      </c>
      <c r="D117" s="217"/>
      <c r="E117" s="218">
        <f>BUDGET!AK124</f>
        <v>0</v>
      </c>
      <c r="F117" s="217"/>
      <c r="G117" s="492"/>
      <c r="H117" s="493"/>
      <c r="I117" s="494"/>
      <c r="J117" s="36"/>
    </row>
    <row r="118" spans="1:10" s="3" customFormat="1" ht="20" customHeight="1" x14ac:dyDescent="0.35">
      <c r="A118" s="431">
        <f>BUDGET!A125</f>
        <v>0</v>
      </c>
      <c r="B118" s="142"/>
      <c r="C118" s="137">
        <f>BUDGET!AC125</f>
        <v>0</v>
      </c>
      <c r="D118" s="217"/>
      <c r="E118" s="218">
        <f>BUDGET!AK125</f>
        <v>0</v>
      </c>
      <c r="F118" s="217"/>
      <c r="G118" s="492"/>
      <c r="H118" s="493"/>
      <c r="I118" s="494"/>
      <c r="J118" s="36"/>
    </row>
    <row r="119" spans="1:10" s="74" customFormat="1" ht="20" customHeight="1" x14ac:dyDescent="0.35">
      <c r="A119" s="431">
        <f>BUDGET!A126</f>
        <v>0</v>
      </c>
      <c r="B119" s="172"/>
      <c r="C119" s="137">
        <f>BUDGET!AC126</f>
        <v>0</v>
      </c>
      <c r="D119" s="220"/>
      <c r="E119" s="218">
        <f>BUDGET!AK126</f>
        <v>0</v>
      </c>
      <c r="F119" s="220"/>
      <c r="G119" s="492"/>
      <c r="H119" s="493"/>
      <c r="I119" s="494"/>
      <c r="J119" s="75"/>
    </row>
    <row r="120" spans="1:10" s="4" customFormat="1" ht="20" customHeight="1" x14ac:dyDescent="0.35">
      <c r="A120" s="431">
        <f>BUDGET!A127</f>
        <v>0</v>
      </c>
      <c r="B120" s="172"/>
      <c r="C120" s="137">
        <f>BUDGET!AC127</f>
        <v>0</v>
      </c>
      <c r="D120" s="220"/>
      <c r="E120" s="218">
        <f>BUDGET!AK127</f>
        <v>0</v>
      </c>
      <c r="F120" s="220"/>
      <c r="G120" s="492"/>
      <c r="H120" s="493"/>
      <c r="I120" s="494"/>
      <c r="J120" s="36"/>
    </row>
    <row r="121" spans="1:10" s="4" customFormat="1" ht="20" customHeight="1" x14ac:dyDescent="0.35">
      <c r="A121" s="431">
        <f>BUDGET!A128</f>
        <v>0</v>
      </c>
      <c r="B121" s="142"/>
      <c r="C121" s="137">
        <f>BUDGET!AC128</f>
        <v>0</v>
      </c>
      <c r="D121" s="217"/>
      <c r="E121" s="218">
        <f>BUDGET!AK128</f>
        <v>0</v>
      </c>
      <c r="F121" s="217"/>
      <c r="G121" s="492"/>
      <c r="H121" s="493"/>
      <c r="I121" s="494"/>
      <c r="J121" s="35"/>
    </row>
    <row r="122" spans="1:10" s="4" customFormat="1" ht="20" customHeight="1" x14ac:dyDescent="0.35">
      <c r="A122" s="431">
        <f>BUDGET!A129</f>
        <v>0</v>
      </c>
      <c r="B122" s="142"/>
      <c r="C122" s="137">
        <f>BUDGET!AC129</f>
        <v>0</v>
      </c>
      <c r="D122" s="217"/>
      <c r="E122" s="218">
        <f>BUDGET!AK129</f>
        <v>0</v>
      </c>
      <c r="F122" s="217"/>
      <c r="G122" s="492"/>
      <c r="H122" s="493"/>
      <c r="I122" s="494"/>
      <c r="J122" s="35"/>
    </row>
    <row r="123" spans="1:10" s="4" customFormat="1" ht="20" customHeight="1" x14ac:dyDescent="0.35">
      <c r="A123" s="431">
        <f>BUDGET!A130</f>
        <v>0</v>
      </c>
      <c r="B123" s="142"/>
      <c r="C123" s="137">
        <f>BUDGET!AC130</f>
        <v>0</v>
      </c>
      <c r="D123" s="217"/>
      <c r="E123" s="218">
        <f>BUDGET!AK130</f>
        <v>0</v>
      </c>
      <c r="F123" s="217"/>
      <c r="G123" s="492"/>
      <c r="H123" s="493"/>
      <c r="I123" s="494"/>
      <c r="J123" s="35"/>
    </row>
    <row r="124" spans="1:10" s="4" customFormat="1" ht="20" customHeight="1" x14ac:dyDescent="0.35">
      <c r="A124" s="431">
        <f>BUDGET!A131</f>
        <v>0</v>
      </c>
      <c r="B124" s="142"/>
      <c r="C124" s="137">
        <f>BUDGET!AC131</f>
        <v>0</v>
      </c>
      <c r="D124" s="217"/>
      <c r="E124" s="218">
        <f>BUDGET!AK131</f>
        <v>0</v>
      </c>
      <c r="F124" s="217"/>
      <c r="G124" s="492"/>
      <c r="H124" s="493"/>
      <c r="I124" s="494"/>
      <c r="J124" s="35"/>
    </row>
    <row r="125" spans="1:10" s="4" customFormat="1" ht="20" customHeight="1" x14ac:dyDescent="0.35">
      <c r="A125" s="93" t="str">
        <f>BUDGET!A132</f>
        <v>SUB-TOTAL COPYING &amp; PRINTING</v>
      </c>
      <c r="B125" s="142"/>
      <c r="C125" s="253">
        <f>BUDGET!AC132</f>
        <v>0</v>
      </c>
      <c r="D125" s="217"/>
      <c r="E125" s="165">
        <f>BUDGET!AK132</f>
        <v>0</v>
      </c>
      <c r="F125" s="217"/>
      <c r="G125" s="507" t="s">
        <v>79</v>
      </c>
      <c r="H125" s="508"/>
      <c r="I125" s="509"/>
      <c r="J125" s="35"/>
    </row>
    <row r="126" spans="1:10" s="4" customFormat="1" ht="20" customHeight="1" x14ac:dyDescent="0.35">
      <c r="A126" s="130" t="str">
        <f>BUDGET!A133</f>
        <v>Equipment Rental/Maintenance  (list each seperately)</v>
      </c>
      <c r="B126" s="142"/>
      <c r="C126" s="254"/>
      <c r="D126" s="217"/>
      <c r="E126" s="170"/>
      <c r="F126" s="217"/>
      <c r="G126" s="513"/>
      <c r="H126" s="514"/>
      <c r="I126" s="515"/>
      <c r="J126" s="35"/>
    </row>
    <row r="127" spans="1:10" s="4" customFormat="1" ht="20" customHeight="1" x14ac:dyDescent="0.35">
      <c r="A127" s="431">
        <f>BUDGET!A134</f>
        <v>0</v>
      </c>
      <c r="B127" s="142"/>
      <c r="C127" s="137">
        <f>BUDGET!AC134</f>
        <v>0</v>
      </c>
      <c r="D127" s="217"/>
      <c r="E127" s="218">
        <f>BUDGET!AK134</f>
        <v>0</v>
      </c>
      <c r="F127" s="217"/>
      <c r="G127" s="492"/>
      <c r="H127" s="493"/>
      <c r="I127" s="494"/>
      <c r="J127" s="35"/>
    </row>
    <row r="128" spans="1:10" s="4" customFormat="1" ht="20" customHeight="1" x14ac:dyDescent="0.35">
      <c r="A128" s="431">
        <f>BUDGET!A135</f>
        <v>0</v>
      </c>
      <c r="B128" s="142"/>
      <c r="C128" s="137">
        <f>BUDGET!AC135</f>
        <v>0</v>
      </c>
      <c r="D128" s="217"/>
      <c r="E128" s="218">
        <f>BUDGET!AK135</f>
        <v>0</v>
      </c>
      <c r="F128" s="217"/>
      <c r="G128" s="492"/>
      <c r="H128" s="493"/>
      <c r="I128" s="494"/>
      <c r="J128" s="35"/>
    </row>
    <row r="129" spans="1:10" s="74" customFormat="1" ht="20" customHeight="1" x14ac:dyDescent="0.35">
      <c r="A129" s="431">
        <f>BUDGET!A136</f>
        <v>0</v>
      </c>
      <c r="B129" s="158"/>
      <c r="C129" s="137">
        <f>BUDGET!AC136</f>
        <v>0</v>
      </c>
      <c r="D129" s="219"/>
      <c r="E129" s="218">
        <f>BUDGET!AK136</f>
        <v>0</v>
      </c>
      <c r="F129" s="219"/>
      <c r="G129" s="492"/>
      <c r="H129" s="493"/>
      <c r="I129" s="494"/>
      <c r="J129" s="73"/>
    </row>
    <row r="130" spans="1:10" s="4" customFormat="1" ht="20" customHeight="1" x14ac:dyDescent="0.35">
      <c r="A130" s="431">
        <f>BUDGET!A137</f>
        <v>0</v>
      </c>
      <c r="B130" s="172"/>
      <c r="C130" s="137">
        <f>BUDGET!AC137</f>
        <v>0</v>
      </c>
      <c r="D130" s="149"/>
      <c r="E130" s="218">
        <f>BUDGET!AK137</f>
        <v>0</v>
      </c>
      <c r="F130" s="149"/>
      <c r="G130" s="492"/>
      <c r="H130" s="493"/>
      <c r="I130" s="494"/>
      <c r="J130" s="35"/>
    </row>
    <row r="131" spans="1:10" s="4" customFormat="1" ht="20" customHeight="1" x14ac:dyDescent="0.35">
      <c r="A131" s="431">
        <f>BUDGET!A138</f>
        <v>0</v>
      </c>
      <c r="B131" s="142"/>
      <c r="C131" s="137">
        <f>BUDGET!AC138</f>
        <v>0</v>
      </c>
      <c r="D131" s="217"/>
      <c r="E131" s="218">
        <f>BUDGET!AK138</f>
        <v>0</v>
      </c>
      <c r="F131" s="217"/>
      <c r="G131" s="492"/>
      <c r="H131" s="493"/>
      <c r="I131" s="494"/>
      <c r="J131" s="35"/>
    </row>
    <row r="132" spans="1:10" s="4" customFormat="1" ht="20" customHeight="1" x14ac:dyDescent="0.35">
      <c r="A132" s="431">
        <f>BUDGET!A139</f>
        <v>0</v>
      </c>
      <c r="B132" s="142"/>
      <c r="C132" s="137">
        <f>BUDGET!AC139</f>
        <v>0</v>
      </c>
      <c r="D132" s="217"/>
      <c r="E132" s="218">
        <f>BUDGET!AK139</f>
        <v>0</v>
      </c>
      <c r="F132" s="217"/>
      <c r="G132" s="492"/>
      <c r="H132" s="493"/>
      <c r="I132" s="494"/>
      <c r="J132" s="35"/>
    </row>
    <row r="133" spans="1:10" s="4" customFormat="1" ht="20" customHeight="1" x14ac:dyDescent="0.35">
      <c r="A133" s="431">
        <f>BUDGET!A140</f>
        <v>0</v>
      </c>
      <c r="B133" s="142"/>
      <c r="C133" s="137">
        <f>BUDGET!AC140</f>
        <v>0</v>
      </c>
      <c r="D133" s="217"/>
      <c r="E133" s="218">
        <f>BUDGET!AK140</f>
        <v>0</v>
      </c>
      <c r="F133" s="217"/>
      <c r="G133" s="492"/>
      <c r="H133" s="493"/>
      <c r="I133" s="494"/>
      <c r="J133" s="35"/>
    </row>
    <row r="134" spans="1:10" s="4" customFormat="1" ht="20" customHeight="1" x14ac:dyDescent="0.35">
      <c r="A134" s="431">
        <f>BUDGET!A141</f>
        <v>0</v>
      </c>
      <c r="B134" s="142"/>
      <c r="C134" s="137">
        <f>BUDGET!AC141</f>
        <v>0</v>
      </c>
      <c r="D134" s="217"/>
      <c r="E134" s="218">
        <f>BUDGET!AK141</f>
        <v>0</v>
      </c>
      <c r="F134" s="217"/>
      <c r="G134" s="492"/>
      <c r="H134" s="493"/>
      <c r="I134" s="494"/>
      <c r="J134" s="35"/>
    </row>
    <row r="135" spans="1:10" s="4" customFormat="1" ht="20" customHeight="1" x14ac:dyDescent="0.35">
      <c r="A135" s="431">
        <f>BUDGET!A142</f>
        <v>0</v>
      </c>
      <c r="B135" s="142"/>
      <c r="C135" s="137">
        <f>BUDGET!AC142</f>
        <v>0</v>
      </c>
      <c r="D135" s="217"/>
      <c r="E135" s="218">
        <f>BUDGET!AK142</f>
        <v>0</v>
      </c>
      <c r="F135" s="217"/>
      <c r="G135" s="492"/>
      <c r="H135" s="493"/>
      <c r="I135" s="494"/>
      <c r="J135" s="35"/>
    </row>
    <row r="136" spans="1:10" s="4" customFormat="1" ht="20" customHeight="1" x14ac:dyDescent="0.35">
      <c r="A136" s="431">
        <f>BUDGET!A143</f>
        <v>0</v>
      </c>
      <c r="B136" s="142"/>
      <c r="C136" s="137">
        <f>BUDGET!AC143</f>
        <v>0</v>
      </c>
      <c r="D136" s="217"/>
      <c r="E136" s="218">
        <f>BUDGET!AK143</f>
        <v>0</v>
      </c>
      <c r="F136" s="217"/>
      <c r="G136" s="492"/>
      <c r="H136" s="493"/>
      <c r="I136" s="494"/>
      <c r="J136" s="35"/>
    </row>
    <row r="137" spans="1:10" s="4" customFormat="1" ht="20" customHeight="1" x14ac:dyDescent="0.35">
      <c r="A137" s="93" t="str">
        <f>BUDGET!A144</f>
        <v>SUB-TOTAL EQUIPMENT RENTAL/MAINTENANCE</v>
      </c>
      <c r="B137" s="142"/>
      <c r="C137" s="253">
        <f>BUDGET!AC144</f>
        <v>0</v>
      </c>
      <c r="D137" s="217"/>
      <c r="E137" s="165">
        <f>BUDGET!AK144</f>
        <v>0</v>
      </c>
      <c r="F137" s="217"/>
      <c r="G137" s="507" t="s">
        <v>80</v>
      </c>
      <c r="H137" s="508"/>
      <c r="I137" s="509"/>
      <c r="J137" s="35"/>
    </row>
    <row r="138" spans="1:10" s="4" customFormat="1" ht="20" customHeight="1" x14ac:dyDescent="0.35">
      <c r="A138" s="130" t="str">
        <f>BUDGET!A145</f>
        <v>Insurance  (list each seperately)</v>
      </c>
      <c r="B138" s="142"/>
      <c r="C138" s="254"/>
      <c r="D138" s="217"/>
      <c r="E138" s="170"/>
      <c r="F138" s="217"/>
      <c r="G138" s="513"/>
      <c r="H138" s="514"/>
      <c r="I138" s="515"/>
      <c r="J138" s="35"/>
    </row>
    <row r="139" spans="1:10" s="74" customFormat="1" ht="20" customHeight="1" x14ac:dyDescent="0.35">
      <c r="A139" s="431">
        <f>BUDGET!A146</f>
        <v>0</v>
      </c>
      <c r="B139" s="158"/>
      <c r="C139" s="137">
        <f>BUDGET!AC146</f>
        <v>0</v>
      </c>
      <c r="D139" s="219"/>
      <c r="E139" s="218">
        <f>BUDGET!AK146</f>
        <v>0</v>
      </c>
      <c r="F139" s="219"/>
      <c r="G139" s="492"/>
      <c r="H139" s="493"/>
      <c r="I139" s="494"/>
      <c r="J139" s="73"/>
    </row>
    <row r="140" spans="1:10" s="4" customFormat="1" ht="20" customHeight="1" x14ac:dyDescent="0.35">
      <c r="A140" s="431">
        <f>BUDGET!A147</f>
        <v>0</v>
      </c>
      <c r="B140" s="172"/>
      <c r="C140" s="137">
        <f>BUDGET!AC147</f>
        <v>0</v>
      </c>
      <c r="D140" s="149"/>
      <c r="E140" s="218">
        <f>BUDGET!AK147</f>
        <v>0</v>
      </c>
      <c r="F140" s="149"/>
      <c r="G140" s="492"/>
      <c r="H140" s="493"/>
      <c r="I140" s="494"/>
      <c r="J140" s="35"/>
    </row>
    <row r="141" spans="1:10" s="4" customFormat="1" ht="20" customHeight="1" x14ac:dyDescent="0.35">
      <c r="A141" s="431">
        <f>BUDGET!A148</f>
        <v>0</v>
      </c>
      <c r="B141" s="142"/>
      <c r="C141" s="137">
        <f>BUDGET!AC148</f>
        <v>0</v>
      </c>
      <c r="D141" s="217"/>
      <c r="E141" s="218">
        <f>BUDGET!AK148</f>
        <v>0</v>
      </c>
      <c r="F141" s="217"/>
      <c r="G141" s="492"/>
      <c r="H141" s="493"/>
      <c r="I141" s="494"/>
      <c r="J141" s="35"/>
    </row>
    <row r="142" spans="1:10" s="4" customFormat="1" ht="20" customHeight="1" x14ac:dyDescent="0.35">
      <c r="A142" s="431">
        <f>BUDGET!A149</f>
        <v>0</v>
      </c>
      <c r="B142" s="142"/>
      <c r="C142" s="137">
        <f>BUDGET!AC149</f>
        <v>0</v>
      </c>
      <c r="D142" s="217"/>
      <c r="E142" s="218">
        <f>BUDGET!AK149</f>
        <v>0</v>
      </c>
      <c r="F142" s="217"/>
      <c r="G142" s="492"/>
      <c r="H142" s="493"/>
      <c r="I142" s="494"/>
      <c r="J142" s="35"/>
    </row>
    <row r="143" spans="1:10" s="4" customFormat="1" ht="20" customHeight="1" x14ac:dyDescent="0.35">
      <c r="A143" s="431">
        <f>BUDGET!A150</f>
        <v>0</v>
      </c>
      <c r="B143" s="142"/>
      <c r="C143" s="137">
        <f>BUDGET!AC150</f>
        <v>0</v>
      </c>
      <c r="D143" s="217"/>
      <c r="E143" s="218">
        <f>BUDGET!AK150</f>
        <v>0</v>
      </c>
      <c r="F143" s="217"/>
      <c r="G143" s="492"/>
      <c r="H143" s="493"/>
      <c r="I143" s="494"/>
      <c r="J143" s="35"/>
    </row>
    <row r="144" spans="1:10" s="4" customFormat="1" ht="20" customHeight="1" x14ac:dyDescent="0.35">
      <c r="A144" s="431">
        <f>BUDGET!A151</f>
        <v>0</v>
      </c>
      <c r="B144" s="142"/>
      <c r="C144" s="137">
        <f>BUDGET!AC151</f>
        <v>0</v>
      </c>
      <c r="D144" s="217"/>
      <c r="E144" s="218">
        <f>BUDGET!AK151</f>
        <v>0</v>
      </c>
      <c r="F144" s="217"/>
      <c r="G144" s="492"/>
      <c r="H144" s="493"/>
      <c r="I144" s="494"/>
      <c r="J144" s="35"/>
    </row>
    <row r="145" spans="1:10" s="4" customFormat="1" ht="20" customHeight="1" x14ac:dyDescent="0.35">
      <c r="A145" s="431">
        <f>BUDGET!A152</f>
        <v>0</v>
      </c>
      <c r="B145" s="142"/>
      <c r="C145" s="137">
        <f>BUDGET!AC152</f>
        <v>0</v>
      </c>
      <c r="D145" s="217"/>
      <c r="E145" s="218">
        <f>BUDGET!AK152</f>
        <v>0</v>
      </c>
      <c r="F145" s="217"/>
      <c r="G145" s="492"/>
      <c r="H145" s="493"/>
      <c r="I145" s="494"/>
      <c r="J145" s="35"/>
    </row>
    <row r="146" spans="1:10" s="4" customFormat="1" ht="20" customHeight="1" x14ac:dyDescent="0.35">
      <c r="A146" s="431">
        <f>BUDGET!A153</f>
        <v>0</v>
      </c>
      <c r="B146" s="142"/>
      <c r="C146" s="137">
        <f>BUDGET!AC153</f>
        <v>0</v>
      </c>
      <c r="D146" s="217"/>
      <c r="E146" s="218">
        <f>BUDGET!AK153</f>
        <v>0</v>
      </c>
      <c r="F146" s="217"/>
      <c r="G146" s="492"/>
      <c r="H146" s="493"/>
      <c r="I146" s="494"/>
      <c r="J146" s="35"/>
    </row>
    <row r="147" spans="1:10" s="4" customFormat="1" ht="20" customHeight="1" x14ac:dyDescent="0.35">
      <c r="A147" s="431">
        <f>BUDGET!A154</f>
        <v>0</v>
      </c>
      <c r="B147" s="142"/>
      <c r="C147" s="137">
        <f>BUDGET!AC154</f>
        <v>0</v>
      </c>
      <c r="D147" s="217"/>
      <c r="E147" s="218">
        <f>BUDGET!AK154</f>
        <v>0</v>
      </c>
      <c r="F147" s="217"/>
      <c r="G147" s="492"/>
      <c r="H147" s="493"/>
      <c r="I147" s="494"/>
      <c r="J147" s="35"/>
    </row>
    <row r="148" spans="1:10" s="4" customFormat="1" ht="20" customHeight="1" x14ac:dyDescent="0.35">
      <c r="A148" s="431">
        <f>BUDGET!A155</f>
        <v>0</v>
      </c>
      <c r="B148" s="142"/>
      <c r="C148" s="137">
        <f>BUDGET!AC155</f>
        <v>0</v>
      </c>
      <c r="D148" s="217"/>
      <c r="E148" s="218">
        <f>BUDGET!AK155</f>
        <v>0</v>
      </c>
      <c r="F148" s="217"/>
      <c r="G148" s="492"/>
      <c r="H148" s="493"/>
      <c r="I148" s="494"/>
      <c r="J148" s="35"/>
    </row>
    <row r="149" spans="1:10" s="74" customFormat="1" ht="20" customHeight="1" x14ac:dyDescent="0.35">
      <c r="A149" s="93" t="str">
        <f>BUDGET!A156</f>
        <v>SUB-TOTAL INSURANCE</v>
      </c>
      <c r="B149" s="158"/>
      <c r="C149" s="253">
        <f>BUDGET!AC156</f>
        <v>0</v>
      </c>
      <c r="D149" s="219"/>
      <c r="E149" s="165">
        <f>BUDGET!AK156</f>
        <v>0</v>
      </c>
      <c r="F149" s="219"/>
      <c r="G149" s="507" t="s">
        <v>81</v>
      </c>
      <c r="H149" s="508"/>
      <c r="I149" s="509"/>
      <c r="J149" s="73"/>
    </row>
    <row r="150" spans="1:10" s="4" customFormat="1" ht="20" customHeight="1" x14ac:dyDescent="0.35">
      <c r="A150" s="130" t="str">
        <f>BUDGET!A157</f>
        <v>Licenses, Registration, Permits  (list each seperately)</v>
      </c>
      <c r="B150" s="172"/>
      <c r="C150" s="254"/>
      <c r="D150" s="149"/>
      <c r="E150" s="170"/>
      <c r="F150" s="149"/>
      <c r="G150" s="513"/>
      <c r="H150" s="514"/>
      <c r="I150" s="515"/>
      <c r="J150" s="35"/>
    </row>
    <row r="151" spans="1:10" s="4" customFormat="1" ht="20" customHeight="1" x14ac:dyDescent="0.35">
      <c r="A151" s="431">
        <f>BUDGET!A158</f>
        <v>0</v>
      </c>
      <c r="B151" s="142"/>
      <c r="C151" s="137">
        <f>BUDGET!AC158</f>
        <v>0</v>
      </c>
      <c r="D151" s="217"/>
      <c r="E151" s="218">
        <f>BUDGET!AK158</f>
        <v>0</v>
      </c>
      <c r="F151" s="217"/>
      <c r="G151" s="492"/>
      <c r="H151" s="493"/>
      <c r="I151" s="494"/>
      <c r="J151" s="35"/>
    </row>
    <row r="152" spans="1:10" s="4" customFormat="1" ht="20" customHeight="1" x14ac:dyDescent="0.35">
      <c r="A152" s="431">
        <f>BUDGET!A159</f>
        <v>0</v>
      </c>
      <c r="B152" s="142"/>
      <c r="C152" s="137">
        <f>BUDGET!AC159</f>
        <v>0</v>
      </c>
      <c r="D152" s="217"/>
      <c r="E152" s="218">
        <f>BUDGET!AK159</f>
        <v>0</v>
      </c>
      <c r="F152" s="217"/>
      <c r="G152" s="492"/>
      <c r="H152" s="493"/>
      <c r="I152" s="494"/>
      <c r="J152" s="35"/>
    </row>
    <row r="153" spans="1:10" s="4" customFormat="1" ht="20" customHeight="1" x14ac:dyDescent="0.35">
      <c r="A153" s="431">
        <f>BUDGET!A160</f>
        <v>0</v>
      </c>
      <c r="B153" s="142"/>
      <c r="C153" s="137">
        <f>BUDGET!AC160</f>
        <v>0</v>
      </c>
      <c r="D153" s="217"/>
      <c r="E153" s="218">
        <f>BUDGET!AK160</f>
        <v>0</v>
      </c>
      <c r="F153" s="217"/>
      <c r="G153" s="492"/>
      <c r="H153" s="493"/>
      <c r="I153" s="494"/>
      <c r="J153" s="35"/>
    </row>
    <row r="154" spans="1:10" s="4" customFormat="1" ht="20" customHeight="1" x14ac:dyDescent="0.35">
      <c r="A154" s="431">
        <f>BUDGET!A161</f>
        <v>0</v>
      </c>
      <c r="B154" s="142"/>
      <c r="C154" s="137">
        <f>BUDGET!AC161</f>
        <v>0</v>
      </c>
      <c r="D154" s="217"/>
      <c r="E154" s="218">
        <f>BUDGET!AK161</f>
        <v>0</v>
      </c>
      <c r="F154" s="217"/>
      <c r="G154" s="492"/>
      <c r="H154" s="493"/>
      <c r="I154" s="494"/>
      <c r="J154" s="35"/>
    </row>
    <row r="155" spans="1:10" s="4" customFormat="1" ht="20" customHeight="1" x14ac:dyDescent="0.35">
      <c r="A155" s="431">
        <f>BUDGET!A162</f>
        <v>0</v>
      </c>
      <c r="B155" s="142"/>
      <c r="C155" s="137">
        <f>BUDGET!AC162</f>
        <v>0</v>
      </c>
      <c r="D155" s="217"/>
      <c r="E155" s="218">
        <f>BUDGET!AK162</f>
        <v>0</v>
      </c>
      <c r="F155" s="217"/>
      <c r="G155" s="492"/>
      <c r="H155" s="493"/>
      <c r="I155" s="494"/>
      <c r="J155" s="35"/>
    </row>
    <row r="156" spans="1:10" s="4" customFormat="1" ht="20" customHeight="1" x14ac:dyDescent="0.35">
      <c r="A156" s="431">
        <f>BUDGET!A163</f>
        <v>0</v>
      </c>
      <c r="B156" s="142"/>
      <c r="C156" s="137">
        <f>BUDGET!AC163</f>
        <v>0</v>
      </c>
      <c r="D156" s="217"/>
      <c r="E156" s="218">
        <f>BUDGET!AK163</f>
        <v>0</v>
      </c>
      <c r="F156" s="217"/>
      <c r="G156" s="492"/>
      <c r="H156" s="493"/>
      <c r="I156" s="494"/>
      <c r="J156" s="35"/>
    </row>
    <row r="157" spans="1:10" s="4" customFormat="1" ht="20" customHeight="1" x14ac:dyDescent="0.35">
      <c r="A157" s="431">
        <f>BUDGET!A164</f>
        <v>0</v>
      </c>
      <c r="B157" s="142"/>
      <c r="C157" s="137">
        <f>BUDGET!AC164</f>
        <v>0</v>
      </c>
      <c r="D157" s="217"/>
      <c r="E157" s="218">
        <f>BUDGET!AK164</f>
        <v>0</v>
      </c>
      <c r="F157" s="217"/>
      <c r="G157" s="492"/>
      <c r="H157" s="493"/>
      <c r="I157" s="494"/>
      <c r="J157" s="35"/>
    </row>
    <row r="158" spans="1:10" s="4" customFormat="1" ht="20" customHeight="1" x14ac:dyDescent="0.35">
      <c r="A158" s="431">
        <f>BUDGET!A165</f>
        <v>0</v>
      </c>
      <c r="B158" s="142"/>
      <c r="C158" s="137">
        <f>BUDGET!AC165</f>
        <v>0</v>
      </c>
      <c r="D158" s="217"/>
      <c r="E158" s="218">
        <f>BUDGET!AK165</f>
        <v>0</v>
      </c>
      <c r="F158" s="217"/>
      <c r="G158" s="492"/>
      <c r="H158" s="493"/>
      <c r="I158" s="494"/>
      <c r="J158" s="35"/>
    </row>
    <row r="159" spans="1:10" s="74" customFormat="1" ht="20" customHeight="1" x14ac:dyDescent="0.35">
      <c r="A159" s="431">
        <f>BUDGET!A166</f>
        <v>0</v>
      </c>
      <c r="B159" s="158"/>
      <c r="C159" s="137">
        <f>BUDGET!AC166</f>
        <v>0</v>
      </c>
      <c r="D159" s="219"/>
      <c r="E159" s="218">
        <f>BUDGET!AK166</f>
        <v>0</v>
      </c>
      <c r="F159" s="219"/>
      <c r="G159" s="492"/>
      <c r="H159" s="493"/>
      <c r="I159" s="494"/>
      <c r="J159" s="73"/>
    </row>
    <row r="160" spans="1:10" s="4" customFormat="1" ht="20" customHeight="1" x14ac:dyDescent="0.35">
      <c r="A160" s="431">
        <f>BUDGET!A167</f>
        <v>0</v>
      </c>
      <c r="B160" s="172"/>
      <c r="C160" s="137">
        <f>BUDGET!AC167</f>
        <v>0</v>
      </c>
      <c r="D160" s="149"/>
      <c r="E160" s="218">
        <f>BUDGET!AK167</f>
        <v>0</v>
      </c>
      <c r="F160" s="149"/>
      <c r="G160" s="492"/>
      <c r="H160" s="493"/>
      <c r="I160" s="494"/>
      <c r="J160" s="35"/>
    </row>
    <row r="161" spans="1:10" s="4" customFormat="1" ht="20" customHeight="1" x14ac:dyDescent="0.35">
      <c r="A161" s="93" t="str">
        <f>BUDGET!A168</f>
        <v>SUB-TOTAL LICENSES, REGISTRATION, PERMITS</v>
      </c>
      <c r="B161" s="142"/>
      <c r="C161" s="253">
        <f>BUDGET!AC168</f>
        <v>0</v>
      </c>
      <c r="D161" s="217"/>
      <c r="E161" s="165">
        <f>BUDGET!AK168</f>
        <v>0</v>
      </c>
      <c r="F161" s="217"/>
      <c r="G161" s="507" t="s">
        <v>82</v>
      </c>
      <c r="H161" s="508"/>
      <c r="I161" s="509"/>
      <c r="J161" s="35"/>
    </row>
    <row r="162" spans="1:10" s="4" customFormat="1" ht="20" customHeight="1" x14ac:dyDescent="0.35">
      <c r="A162" s="130" t="str">
        <f>BUDGET!A169</f>
        <v>Local Travel (list each seperately)</v>
      </c>
      <c r="B162" s="142"/>
      <c r="C162" s="254"/>
      <c r="D162" s="217"/>
      <c r="E162" s="170"/>
      <c r="F162" s="217"/>
      <c r="G162" s="513"/>
      <c r="H162" s="514"/>
      <c r="I162" s="515"/>
      <c r="J162" s="35"/>
    </row>
    <row r="163" spans="1:10" s="4" customFormat="1" ht="20" customHeight="1" x14ac:dyDescent="0.35">
      <c r="A163" s="431">
        <f>BUDGET!A170</f>
        <v>0</v>
      </c>
      <c r="B163" s="142"/>
      <c r="C163" s="137">
        <f>BUDGET!AC170</f>
        <v>0</v>
      </c>
      <c r="D163" s="217"/>
      <c r="E163" s="218">
        <f>BUDGET!AK170</f>
        <v>0</v>
      </c>
      <c r="F163" s="217"/>
      <c r="G163" s="492"/>
      <c r="H163" s="493"/>
      <c r="I163" s="494"/>
      <c r="J163" s="35"/>
    </row>
    <row r="164" spans="1:10" s="4" customFormat="1" ht="20" customHeight="1" x14ac:dyDescent="0.35">
      <c r="A164" s="431">
        <f>BUDGET!A171</f>
        <v>0</v>
      </c>
      <c r="B164" s="142"/>
      <c r="C164" s="137">
        <f>BUDGET!AC171</f>
        <v>0</v>
      </c>
      <c r="D164" s="217"/>
      <c r="E164" s="218">
        <f>BUDGET!AK171</f>
        <v>0</v>
      </c>
      <c r="F164" s="217"/>
      <c r="G164" s="492"/>
      <c r="H164" s="493"/>
      <c r="I164" s="494"/>
      <c r="J164" s="35"/>
    </row>
    <row r="165" spans="1:10" s="4" customFormat="1" ht="20" customHeight="1" x14ac:dyDescent="0.35">
      <c r="A165" s="431">
        <f>BUDGET!A172</f>
        <v>0</v>
      </c>
      <c r="B165" s="142"/>
      <c r="C165" s="137">
        <f>BUDGET!AC172</f>
        <v>0</v>
      </c>
      <c r="D165" s="217"/>
      <c r="E165" s="218">
        <f>BUDGET!AK172</f>
        <v>0</v>
      </c>
      <c r="F165" s="217"/>
      <c r="G165" s="492"/>
      <c r="H165" s="493"/>
      <c r="I165" s="494"/>
      <c r="J165" s="35"/>
    </row>
    <row r="166" spans="1:10" s="4" customFormat="1" ht="20" customHeight="1" x14ac:dyDescent="0.35">
      <c r="A166" s="431">
        <f>BUDGET!A173</f>
        <v>0</v>
      </c>
      <c r="B166" s="142"/>
      <c r="C166" s="137">
        <f>BUDGET!AC173</f>
        <v>0</v>
      </c>
      <c r="D166" s="217"/>
      <c r="E166" s="218">
        <f>BUDGET!AK173</f>
        <v>0</v>
      </c>
      <c r="F166" s="217"/>
      <c r="G166" s="492"/>
      <c r="H166" s="493"/>
      <c r="I166" s="494"/>
      <c r="J166" s="35"/>
    </row>
    <row r="167" spans="1:10" s="4" customFormat="1" ht="20" customHeight="1" x14ac:dyDescent="0.35">
      <c r="A167" s="431">
        <f>BUDGET!A174</f>
        <v>0</v>
      </c>
      <c r="B167" s="142"/>
      <c r="C167" s="137">
        <f>BUDGET!AC174</f>
        <v>0</v>
      </c>
      <c r="D167" s="217"/>
      <c r="E167" s="218">
        <f>BUDGET!AK174</f>
        <v>0</v>
      </c>
      <c r="F167" s="217"/>
      <c r="G167" s="492"/>
      <c r="H167" s="493"/>
      <c r="I167" s="494"/>
      <c r="J167" s="35"/>
    </row>
    <row r="168" spans="1:10" s="4" customFormat="1" ht="20" customHeight="1" x14ac:dyDescent="0.35">
      <c r="A168" s="431">
        <f>BUDGET!A175</f>
        <v>0</v>
      </c>
      <c r="B168" s="142"/>
      <c r="C168" s="137">
        <f>BUDGET!AC175</f>
        <v>0</v>
      </c>
      <c r="D168" s="217"/>
      <c r="E168" s="218">
        <f>BUDGET!AK175</f>
        <v>0</v>
      </c>
      <c r="F168" s="217"/>
      <c r="G168" s="492"/>
      <c r="H168" s="493"/>
      <c r="I168" s="494"/>
      <c r="J168" s="35"/>
    </row>
    <row r="169" spans="1:10" s="74" customFormat="1" ht="20" customHeight="1" x14ac:dyDescent="0.35">
      <c r="A169" s="431">
        <f>BUDGET!A176</f>
        <v>0</v>
      </c>
      <c r="B169" s="158"/>
      <c r="C169" s="137">
        <f>BUDGET!AC176</f>
        <v>0</v>
      </c>
      <c r="D169" s="219"/>
      <c r="E169" s="218">
        <f>BUDGET!AK176</f>
        <v>0</v>
      </c>
      <c r="F169" s="219"/>
      <c r="G169" s="492"/>
      <c r="H169" s="493"/>
      <c r="I169" s="494"/>
      <c r="J169" s="73"/>
    </row>
    <row r="170" spans="1:10" s="4" customFormat="1" ht="20" customHeight="1" x14ac:dyDescent="0.35">
      <c r="A170" s="431">
        <f>BUDGET!A177</f>
        <v>0</v>
      </c>
      <c r="B170" s="172"/>
      <c r="C170" s="137">
        <f>BUDGET!AC177</f>
        <v>0</v>
      </c>
      <c r="D170" s="149"/>
      <c r="E170" s="218">
        <f>BUDGET!AK177</f>
        <v>0</v>
      </c>
      <c r="F170" s="149"/>
      <c r="G170" s="492"/>
      <c r="H170" s="493"/>
      <c r="I170" s="494"/>
      <c r="J170" s="35"/>
    </row>
    <row r="171" spans="1:10" s="4" customFormat="1" ht="20" customHeight="1" x14ac:dyDescent="0.35">
      <c r="A171" s="431">
        <f>BUDGET!A178</f>
        <v>0</v>
      </c>
      <c r="B171" s="142"/>
      <c r="C171" s="137">
        <f>BUDGET!AC178</f>
        <v>0</v>
      </c>
      <c r="D171" s="217"/>
      <c r="E171" s="218">
        <f>BUDGET!AK178</f>
        <v>0</v>
      </c>
      <c r="F171" s="217"/>
      <c r="G171" s="492"/>
      <c r="H171" s="493"/>
      <c r="I171" s="494"/>
      <c r="J171" s="35"/>
    </row>
    <row r="172" spans="1:10" s="4" customFormat="1" ht="20" customHeight="1" x14ac:dyDescent="0.35">
      <c r="A172" s="431">
        <f>BUDGET!A179</f>
        <v>0</v>
      </c>
      <c r="B172" s="142"/>
      <c r="C172" s="137">
        <f>BUDGET!AC179</f>
        <v>0</v>
      </c>
      <c r="D172" s="217"/>
      <c r="E172" s="218">
        <f>BUDGET!AK179</f>
        <v>0</v>
      </c>
      <c r="F172" s="217"/>
      <c r="G172" s="492"/>
      <c r="H172" s="493"/>
      <c r="I172" s="494"/>
      <c r="J172" s="35"/>
    </row>
    <row r="173" spans="1:10" s="4" customFormat="1" ht="20" customHeight="1" x14ac:dyDescent="0.35">
      <c r="A173" s="93" t="str">
        <f>BUDGET!A180</f>
        <v>SUB-TOTAL LOCAL TRAVEL</v>
      </c>
      <c r="B173" s="142"/>
      <c r="C173" s="253">
        <f>BUDGET!AC180</f>
        <v>0</v>
      </c>
      <c r="D173" s="217"/>
      <c r="E173" s="165">
        <f>BUDGET!AK180</f>
        <v>0</v>
      </c>
      <c r="F173" s="217"/>
      <c r="G173" s="507" t="s">
        <v>83</v>
      </c>
      <c r="H173" s="508"/>
      <c r="I173" s="509"/>
      <c r="J173" s="35"/>
    </row>
    <row r="174" spans="1:10" s="4" customFormat="1" ht="20" customHeight="1" x14ac:dyDescent="0.35">
      <c r="A174" s="130" t="str">
        <f>BUDGET!A181</f>
        <v>Office &amp; Program Supplies (list each seperately)</v>
      </c>
      <c r="B174" s="142"/>
      <c r="C174" s="254"/>
      <c r="D174" s="217"/>
      <c r="E174" s="170"/>
      <c r="F174" s="217"/>
      <c r="G174" s="513"/>
      <c r="H174" s="514"/>
      <c r="I174" s="515"/>
      <c r="J174" s="35"/>
    </row>
    <row r="175" spans="1:10" s="4" customFormat="1" ht="20" customHeight="1" x14ac:dyDescent="0.35">
      <c r="A175" s="431">
        <f>BUDGET!A182</f>
        <v>0</v>
      </c>
      <c r="B175" s="142"/>
      <c r="C175" s="137">
        <f>BUDGET!AC182</f>
        <v>0</v>
      </c>
      <c r="D175" s="217"/>
      <c r="E175" s="218">
        <f>BUDGET!AK182</f>
        <v>0</v>
      </c>
      <c r="F175" s="217"/>
      <c r="G175" s="492"/>
      <c r="H175" s="493"/>
      <c r="I175" s="494"/>
      <c r="J175" s="35"/>
    </row>
    <row r="176" spans="1:10" s="4" customFormat="1" ht="20" customHeight="1" x14ac:dyDescent="0.35">
      <c r="A176" s="431">
        <f>BUDGET!A183</f>
        <v>0</v>
      </c>
      <c r="B176" s="142"/>
      <c r="C176" s="137">
        <f>BUDGET!AC183</f>
        <v>0</v>
      </c>
      <c r="D176" s="217"/>
      <c r="E176" s="218">
        <f>BUDGET!AK183</f>
        <v>0</v>
      </c>
      <c r="F176" s="217"/>
      <c r="G176" s="492"/>
      <c r="H176" s="493"/>
      <c r="I176" s="494"/>
      <c r="J176" s="35"/>
    </row>
    <row r="177" spans="1:10" s="4" customFormat="1" ht="20" customHeight="1" x14ac:dyDescent="0.35">
      <c r="A177" s="431">
        <f>BUDGET!A184</f>
        <v>0</v>
      </c>
      <c r="B177" s="142"/>
      <c r="C177" s="137">
        <f>BUDGET!AC184</f>
        <v>0</v>
      </c>
      <c r="D177" s="217"/>
      <c r="E177" s="218">
        <f>BUDGET!AK184</f>
        <v>0</v>
      </c>
      <c r="F177" s="217"/>
      <c r="G177" s="492"/>
      <c r="H177" s="493"/>
      <c r="I177" s="494"/>
      <c r="J177" s="35"/>
    </row>
    <row r="178" spans="1:10" s="4" customFormat="1" ht="20" customHeight="1" x14ac:dyDescent="0.35">
      <c r="A178" s="431">
        <f>BUDGET!A185</f>
        <v>0</v>
      </c>
      <c r="B178" s="142"/>
      <c r="C178" s="137">
        <f>BUDGET!AC185</f>
        <v>0</v>
      </c>
      <c r="D178" s="217"/>
      <c r="E178" s="218">
        <f>BUDGET!AK185</f>
        <v>0</v>
      </c>
      <c r="F178" s="217"/>
      <c r="G178" s="492"/>
      <c r="H178" s="493"/>
      <c r="I178" s="494"/>
      <c r="J178" s="35"/>
    </row>
    <row r="179" spans="1:10" s="74" customFormat="1" ht="20" customHeight="1" x14ac:dyDescent="0.35">
      <c r="A179" s="431">
        <f>BUDGET!A186</f>
        <v>0</v>
      </c>
      <c r="B179" s="172"/>
      <c r="C179" s="137">
        <f>BUDGET!AC186</f>
        <v>0</v>
      </c>
      <c r="D179" s="220"/>
      <c r="E179" s="218">
        <f>BUDGET!AK186</f>
        <v>0</v>
      </c>
      <c r="F179" s="220"/>
      <c r="G179" s="492"/>
      <c r="H179" s="493"/>
      <c r="I179" s="494"/>
      <c r="J179" s="76"/>
    </row>
    <row r="180" spans="1:10" s="4" customFormat="1" ht="20" customHeight="1" x14ac:dyDescent="0.35">
      <c r="A180" s="431">
        <f>BUDGET!A187</f>
        <v>0</v>
      </c>
      <c r="B180" s="172"/>
      <c r="C180" s="137">
        <f>BUDGET!AC187</f>
        <v>0</v>
      </c>
      <c r="D180" s="220"/>
      <c r="E180" s="218">
        <f>BUDGET!AK187</f>
        <v>0</v>
      </c>
      <c r="F180" s="220"/>
      <c r="G180" s="492"/>
      <c r="H180" s="493"/>
      <c r="I180" s="494"/>
      <c r="J180" s="35"/>
    </row>
    <row r="181" spans="1:10" s="4" customFormat="1" ht="20" customHeight="1" x14ac:dyDescent="0.35">
      <c r="A181" s="431">
        <f>BUDGET!A188</f>
        <v>0</v>
      </c>
      <c r="B181" s="142"/>
      <c r="C181" s="137">
        <f>BUDGET!AC188</f>
        <v>0</v>
      </c>
      <c r="D181" s="217"/>
      <c r="E181" s="218">
        <f>BUDGET!AK188</f>
        <v>0</v>
      </c>
      <c r="F181" s="217"/>
      <c r="G181" s="492"/>
      <c r="H181" s="493"/>
      <c r="I181" s="494"/>
      <c r="J181" s="35"/>
    </row>
    <row r="182" spans="1:10" s="4" customFormat="1" ht="20" customHeight="1" x14ac:dyDescent="0.35">
      <c r="A182" s="431">
        <f>BUDGET!A189</f>
        <v>0</v>
      </c>
      <c r="B182" s="142"/>
      <c r="C182" s="137">
        <f>BUDGET!AC189</f>
        <v>0</v>
      </c>
      <c r="D182" s="217"/>
      <c r="E182" s="218">
        <f>BUDGET!AK189</f>
        <v>0</v>
      </c>
      <c r="F182" s="217"/>
      <c r="G182" s="492"/>
      <c r="H182" s="493"/>
      <c r="I182" s="494"/>
      <c r="J182" s="35"/>
    </row>
    <row r="183" spans="1:10" s="4" customFormat="1" ht="20" customHeight="1" x14ac:dyDescent="0.35">
      <c r="A183" s="431">
        <f>BUDGET!A190</f>
        <v>0</v>
      </c>
      <c r="B183" s="142"/>
      <c r="C183" s="137">
        <f>BUDGET!AC190</f>
        <v>0</v>
      </c>
      <c r="D183" s="217"/>
      <c r="E183" s="218">
        <f>BUDGET!AK190</f>
        <v>0</v>
      </c>
      <c r="F183" s="217"/>
      <c r="G183" s="492"/>
      <c r="H183" s="493"/>
      <c r="I183" s="494"/>
      <c r="J183" s="35"/>
    </row>
    <row r="184" spans="1:10" s="4" customFormat="1" ht="20" customHeight="1" x14ac:dyDescent="0.35">
      <c r="A184" s="431">
        <f>BUDGET!A191</f>
        <v>0</v>
      </c>
      <c r="B184" s="142"/>
      <c r="C184" s="137">
        <f>BUDGET!AC191</f>
        <v>0</v>
      </c>
      <c r="D184" s="217"/>
      <c r="E184" s="218">
        <f>BUDGET!AK191</f>
        <v>0</v>
      </c>
      <c r="F184" s="217"/>
      <c r="G184" s="492"/>
      <c r="H184" s="493"/>
      <c r="I184" s="494"/>
      <c r="J184" s="35"/>
    </row>
    <row r="185" spans="1:10" s="4" customFormat="1" ht="20" customHeight="1" x14ac:dyDescent="0.35">
      <c r="A185" s="93" t="str">
        <f>BUDGET!A192</f>
        <v>SUB-TOTAL OFFICE &amp; PROGRAM SUPPLIES</v>
      </c>
      <c r="B185" s="142"/>
      <c r="C185" s="253">
        <f>BUDGET!AC192</f>
        <v>0</v>
      </c>
      <c r="D185" s="217"/>
      <c r="E185" s="165">
        <f>BUDGET!AK192</f>
        <v>0</v>
      </c>
      <c r="F185" s="217"/>
      <c r="G185" s="507" t="s">
        <v>84</v>
      </c>
      <c r="H185" s="508"/>
      <c r="I185" s="509"/>
      <c r="J185" s="35"/>
    </row>
    <row r="186" spans="1:10" s="4" customFormat="1" ht="20" customHeight="1" x14ac:dyDescent="0.35">
      <c r="A186" s="130" t="str">
        <f>BUDGET!A193</f>
        <v>Postage &amp; Delivery (list each seperately)</v>
      </c>
      <c r="B186" s="142"/>
      <c r="C186" s="254"/>
      <c r="D186" s="217"/>
      <c r="E186" s="170"/>
      <c r="F186" s="217"/>
      <c r="G186" s="513"/>
      <c r="H186" s="514"/>
      <c r="I186" s="515"/>
      <c r="J186" s="35"/>
    </row>
    <row r="187" spans="1:10" s="4" customFormat="1" ht="20" customHeight="1" x14ac:dyDescent="0.35">
      <c r="A187" s="431">
        <f>BUDGET!A194</f>
        <v>0</v>
      </c>
      <c r="B187" s="142"/>
      <c r="C187" s="137">
        <f>BUDGET!AC194</f>
        <v>0</v>
      </c>
      <c r="D187" s="217"/>
      <c r="E187" s="218">
        <f>BUDGET!AK194</f>
        <v>0</v>
      </c>
      <c r="F187" s="217"/>
      <c r="G187" s="492"/>
      <c r="H187" s="493"/>
      <c r="I187" s="494"/>
      <c r="J187" s="35"/>
    </row>
    <row r="188" spans="1:10" s="4" customFormat="1" ht="20" customHeight="1" x14ac:dyDescent="0.35">
      <c r="A188" s="431">
        <f>BUDGET!A195</f>
        <v>0</v>
      </c>
      <c r="B188" s="142"/>
      <c r="C188" s="137">
        <f>BUDGET!AC195</f>
        <v>0</v>
      </c>
      <c r="D188" s="217"/>
      <c r="E188" s="218">
        <f>BUDGET!AK195</f>
        <v>0</v>
      </c>
      <c r="F188" s="217"/>
      <c r="G188" s="492"/>
      <c r="H188" s="493"/>
      <c r="I188" s="494"/>
      <c r="J188" s="35"/>
    </row>
    <row r="189" spans="1:10" s="74" customFormat="1" ht="20" customHeight="1" x14ac:dyDescent="0.35">
      <c r="A189" s="431">
        <f>BUDGET!A196</f>
        <v>0</v>
      </c>
      <c r="B189" s="158"/>
      <c r="C189" s="137">
        <f>BUDGET!AC196</f>
        <v>0</v>
      </c>
      <c r="D189" s="219"/>
      <c r="E189" s="218">
        <f>BUDGET!AK196</f>
        <v>0</v>
      </c>
      <c r="F189" s="219"/>
      <c r="G189" s="492"/>
      <c r="H189" s="493"/>
      <c r="I189" s="494"/>
      <c r="J189" s="73"/>
    </row>
    <row r="190" spans="1:10" s="4" customFormat="1" ht="20" customHeight="1" x14ac:dyDescent="0.35">
      <c r="A190" s="431">
        <f>BUDGET!A197</f>
        <v>0</v>
      </c>
      <c r="B190" s="172"/>
      <c r="C190" s="137">
        <f>BUDGET!AC197</f>
        <v>0</v>
      </c>
      <c r="D190" s="149"/>
      <c r="E190" s="218">
        <f>BUDGET!AK197</f>
        <v>0</v>
      </c>
      <c r="F190" s="149"/>
      <c r="G190" s="492"/>
      <c r="H190" s="493"/>
      <c r="I190" s="494"/>
      <c r="J190" s="35"/>
    </row>
    <row r="191" spans="1:10" s="4" customFormat="1" ht="20" customHeight="1" x14ac:dyDescent="0.35">
      <c r="A191" s="431">
        <f>BUDGET!A198</f>
        <v>0</v>
      </c>
      <c r="B191" s="142"/>
      <c r="C191" s="137">
        <f>BUDGET!AC198</f>
        <v>0</v>
      </c>
      <c r="D191" s="217"/>
      <c r="E191" s="218">
        <f>BUDGET!AK198</f>
        <v>0</v>
      </c>
      <c r="F191" s="217"/>
      <c r="G191" s="492"/>
      <c r="H191" s="493"/>
      <c r="I191" s="494"/>
      <c r="J191" s="35"/>
    </row>
    <row r="192" spans="1:10" s="4" customFormat="1" ht="20" customHeight="1" x14ac:dyDescent="0.35">
      <c r="A192" s="431">
        <f>BUDGET!A199</f>
        <v>0</v>
      </c>
      <c r="B192" s="142"/>
      <c r="C192" s="137">
        <f>BUDGET!AC199</f>
        <v>0</v>
      </c>
      <c r="D192" s="217"/>
      <c r="E192" s="218">
        <f>BUDGET!AK199</f>
        <v>0</v>
      </c>
      <c r="F192" s="217"/>
      <c r="G192" s="492"/>
      <c r="H192" s="493"/>
      <c r="I192" s="494"/>
      <c r="J192" s="35"/>
    </row>
    <row r="193" spans="1:10" s="4" customFormat="1" ht="20" customHeight="1" x14ac:dyDescent="0.35">
      <c r="A193" s="431">
        <f>BUDGET!A200</f>
        <v>0</v>
      </c>
      <c r="B193" s="142"/>
      <c r="C193" s="137">
        <f>BUDGET!AC200</f>
        <v>0</v>
      </c>
      <c r="D193" s="217"/>
      <c r="E193" s="218">
        <f>BUDGET!AK200</f>
        <v>0</v>
      </c>
      <c r="F193" s="217"/>
      <c r="G193" s="492"/>
      <c r="H193" s="493"/>
      <c r="I193" s="494"/>
      <c r="J193" s="35"/>
    </row>
    <row r="194" spans="1:10" s="4" customFormat="1" ht="20" customHeight="1" x14ac:dyDescent="0.35">
      <c r="A194" s="431">
        <f>BUDGET!A201</f>
        <v>0</v>
      </c>
      <c r="B194" s="142"/>
      <c r="C194" s="137">
        <f>BUDGET!AC201</f>
        <v>0</v>
      </c>
      <c r="D194" s="217"/>
      <c r="E194" s="218">
        <f>BUDGET!AK201</f>
        <v>0</v>
      </c>
      <c r="F194" s="217"/>
      <c r="G194" s="492"/>
      <c r="H194" s="493"/>
      <c r="I194" s="494"/>
      <c r="J194" s="35"/>
    </row>
    <row r="195" spans="1:10" s="4" customFormat="1" ht="20" customHeight="1" x14ac:dyDescent="0.35">
      <c r="A195" s="431">
        <f>BUDGET!A202</f>
        <v>0</v>
      </c>
      <c r="B195" s="142"/>
      <c r="C195" s="137">
        <f>BUDGET!AC202</f>
        <v>0</v>
      </c>
      <c r="D195" s="217"/>
      <c r="E195" s="218">
        <f>BUDGET!AK202</f>
        <v>0</v>
      </c>
      <c r="F195" s="217"/>
      <c r="G195" s="492"/>
      <c r="H195" s="493"/>
      <c r="I195" s="494"/>
      <c r="J195" s="35"/>
    </row>
    <row r="196" spans="1:10" s="4" customFormat="1" ht="20" customHeight="1" x14ac:dyDescent="0.35">
      <c r="A196" s="431">
        <f>BUDGET!A203</f>
        <v>0</v>
      </c>
      <c r="B196" s="142"/>
      <c r="C196" s="137">
        <f>BUDGET!AC203</f>
        <v>0</v>
      </c>
      <c r="D196" s="217"/>
      <c r="E196" s="218">
        <f>BUDGET!AK203</f>
        <v>0</v>
      </c>
      <c r="F196" s="217"/>
      <c r="G196" s="492"/>
      <c r="H196" s="493"/>
      <c r="I196" s="494"/>
      <c r="J196" s="35"/>
    </row>
    <row r="197" spans="1:10" s="4" customFormat="1" ht="20" customHeight="1" x14ac:dyDescent="0.35">
      <c r="A197" s="93" t="str">
        <f>BUDGET!A204</f>
        <v>SUB-TOTAL POSTAGE &amp; DELIVERY</v>
      </c>
      <c r="B197" s="142"/>
      <c r="C197" s="253">
        <f>BUDGET!AC204</f>
        <v>0</v>
      </c>
      <c r="D197" s="217"/>
      <c r="E197" s="165">
        <f>BUDGET!AK204</f>
        <v>0</v>
      </c>
      <c r="F197" s="217"/>
      <c r="G197" s="507" t="s">
        <v>85</v>
      </c>
      <c r="H197" s="508"/>
      <c r="I197" s="509"/>
      <c r="J197" s="35"/>
    </row>
    <row r="198" spans="1:10" s="4" customFormat="1" ht="20" customHeight="1" x14ac:dyDescent="0.35">
      <c r="A198" s="130" t="str">
        <f>BUDGET!A205</f>
        <v>Professional Svcs/Consulting  (list each seperately)</v>
      </c>
      <c r="B198" s="142"/>
      <c r="C198" s="254"/>
      <c r="D198" s="217"/>
      <c r="E198" s="170"/>
      <c r="F198" s="217"/>
      <c r="G198" s="513"/>
      <c r="H198" s="514"/>
      <c r="I198" s="515"/>
      <c r="J198" s="35"/>
    </row>
    <row r="199" spans="1:10" s="74" customFormat="1" ht="20" customHeight="1" x14ac:dyDescent="0.35">
      <c r="A199" s="431">
        <f>BUDGET!A206</f>
        <v>0</v>
      </c>
      <c r="B199" s="158"/>
      <c r="C199" s="137">
        <f>BUDGET!AC206</f>
        <v>0</v>
      </c>
      <c r="D199" s="219"/>
      <c r="E199" s="218">
        <f>BUDGET!AK206</f>
        <v>0</v>
      </c>
      <c r="F199" s="219"/>
      <c r="G199" s="492"/>
      <c r="H199" s="493"/>
      <c r="I199" s="494"/>
      <c r="J199" s="73"/>
    </row>
    <row r="200" spans="1:10" s="4" customFormat="1" ht="20" customHeight="1" x14ac:dyDescent="0.35">
      <c r="A200" s="431">
        <f>BUDGET!A207</f>
        <v>0</v>
      </c>
      <c r="B200" s="172"/>
      <c r="C200" s="137">
        <f>BUDGET!AC207</f>
        <v>0</v>
      </c>
      <c r="D200" s="149"/>
      <c r="E200" s="218">
        <f>BUDGET!AK207</f>
        <v>0</v>
      </c>
      <c r="F200" s="149"/>
      <c r="G200" s="492"/>
      <c r="H200" s="493"/>
      <c r="I200" s="494"/>
      <c r="J200" s="35"/>
    </row>
    <row r="201" spans="1:10" s="4" customFormat="1" ht="20" customHeight="1" x14ac:dyDescent="0.35">
      <c r="A201" s="431">
        <f>BUDGET!A208</f>
        <v>0</v>
      </c>
      <c r="B201" s="142"/>
      <c r="C201" s="137">
        <f>BUDGET!AC208</f>
        <v>0</v>
      </c>
      <c r="D201" s="217"/>
      <c r="E201" s="218">
        <f>BUDGET!AK208</f>
        <v>0</v>
      </c>
      <c r="F201" s="217"/>
      <c r="G201" s="492"/>
      <c r="H201" s="493"/>
      <c r="I201" s="494"/>
      <c r="J201" s="35"/>
    </row>
    <row r="202" spans="1:10" s="4" customFormat="1" ht="20" customHeight="1" x14ac:dyDescent="0.35">
      <c r="A202" s="431">
        <f>BUDGET!A209</f>
        <v>0</v>
      </c>
      <c r="B202" s="142"/>
      <c r="C202" s="137">
        <f>BUDGET!AC209</f>
        <v>0</v>
      </c>
      <c r="D202" s="217"/>
      <c r="E202" s="218">
        <f>BUDGET!AK209</f>
        <v>0</v>
      </c>
      <c r="F202" s="217"/>
      <c r="G202" s="492"/>
      <c r="H202" s="493"/>
      <c r="I202" s="494"/>
      <c r="J202" s="35"/>
    </row>
    <row r="203" spans="1:10" s="4" customFormat="1" ht="20" customHeight="1" x14ac:dyDescent="0.35">
      <c r="A203" s="431">
        <f>BUDGET!A210</f>
        <v>0</v>
      </c>
      <c r="B203" s="142"/>
      <c r="C203" s="137">
        <f>BUDGET!AC210</f>
        <v>0</v>
      </c>
      <c r="D203" s="217"/>
      <c r="E203" s="218">
        <f>BUDGET!AK210</f>
        <v>0</v>
      </c>
      <c r="F203" s="217"/>
      <c r="G203" s="492"/>
      <c r="H203" s="493"/>
      <c r="I203" s="494"/>
      <c r="J203" s="35"/>
    </row>
    <row r="204" spans="1:10" s="4" customFormat="1" ht="20" customHeight="1" x14ac:dyDescent="0.35">
      <c r="A204" s="431">
        <f>BUDGET!A211</f>
        <v>0</v>
      </c>
      <c r="B204" s="142"/>
      <c r="C204" s="137">
        <f>BUDGET!AC211</f>
        <v>0</v>
      </c>
      <c r="D204" s="217"/>
      <c r="E204" s="218">
        <f>BUDGET!AK211</f>
        <v>0</v>
      </c>
      <c r="F204" s="217"/>
      <c r="G204" s="492"/>
      <c r="H204" s="493"/>
      <c r="I204" s="494"/>
      <c r="J204" s="35"/>
    </row>
    <row r="205" spans="1:10" s="4" customFormat="1" ht="20" customHeight="1" x14ac:dyDescent="0.35">
      <c r="A205" s="431">
        <f>BUDGET!A212</f>
        <v>0</v>
      </c>
      <c r="B205" s="142"/>
      <c r="C205" s="137">
        <f>BUDGET!AC212</f>
        <v>0</v>
      </c>
      <c r="D205" s="217"/>
      <c r="E205" s="218">
        <f>BUDGET!AK212</f>
        <v>0</v>
      </c>
      <c r="F205" s="217"/>
      <c r="G205" s="492"/>
      <c r="H205" s="493"/>
      <c r="I205" s="494"/>
      <c r="J205" s="35"/>
    </row>
    <row r="206" spans="1:10" s="4" customFormat="1" ht="20" customHeight="1" x14ac:dyDescent="0.35">
      <c r="A206" s="431">
        <f>BUDGET!A213</f>
        <v>0</v>
      </c>
      <c r="B206" s="142"/>
      <c r="C206" s="137">
        <f>BUDGET!AC213</f>
        <v>0</v>
      </c>
      <c r="D206" s="217"/>
      <c r="E206" s="218">
        <f>BUDGET!AK213</f>
        <v>0</v>
      </c>
      <c r="F206" s="217"/>
      <c r="G206" s="492"/>
      <c r="H206" s="493"/>
      <c r="I206" s="494"/>
      <c r="J206" s="35"/>
    </row>
    <row r="207" spans="1:10" s="4" customFormat="1" ht="20" customHeight="1" x14ac:dyDescent="0.35">
      <c r="A207" s="431">
        <f>BUDGET!A214</f>
        <v>0</v>
      </c>
      <c r="B207" s="142"/>
      <c r="C207" s="137">
        <f>BUDGET!AC214</f>
        <v>0</v>
      </c>
      <c r="D207" s="217"/>
      <c r="E207" s="218">
        <f>BUDGET!AK214</f>
        <v>0</v>
      </c>
      <c r="F207" s="217"/>
      <c r="G207" s="492"/>
      <c r="H207" s="493"/>
      <c r="I207" s="494"/>
      <c r="J207" s="35"/>
    </row>
    <row r="208" spans="1:10" s="4" customFormat="1" ht="20" customHeight="1" x14ac:dyDescent="0.35">
      <c r="A208" s="431">
        <f>BUDGET!A215</f>
        <v>0</v>
      </c>
      <c r="B208" s="142"/>
      <c r="C208" s="137">
        <f>BUDGET!AC215</f>
        <v>0</v>
      </c>
      <c r="D208" s="217"/>
      <c r="E208" s="218">
        <f>BUDGET!AK215</f>
        <v>0</v>
      </c>
      <c r="F208" s="217"/>
      <c r="G208" s="492"/>
      <c r="H208" s="493"/>
      <c r="I208" s="494"/>
      <c r="J208" s="35"/>
    </row>
    <row r="209" spans="1:10" s="74" customFormat="1" ht="20" customHeight="1" x14ac:dyDescent="0.35">
      <c r="A209" s="93" t="str">
        <f>BUDGET!A216</f>
        <v>SUB-TOTAL PROFESSIONAL SVCS/CONSULTING</v>
      </c>
      <c r="B209" s="158"/>
      <c r="C209" s="253">
        <f>BUDGET!AC216</f>
        <v>0</v>
      </c>
      <c r="D209" s="219"/>
      <c r="E209" s="165">
        <f>BUDGET!AK216</f>
        <v>0</v>
      </c>
      <c r="F209" s="219"/>
      <c r="G209" s="507" t="s">
        <v>86</v>
      </c>
      <c r="H209" s="508"/>
      <c r="I209" s="509"/>
      <c r="J209" s="73"/>
    </row>
    <row r="210" spans="1:10" s="4" customFormat="1" ht="20" customHeight="1" x14ac:dyDescent="0.35">
      <c r="A210" s="130" t="str">
        <f>BUDGET!A217</f>
        <v>Rent/Mortgage &amp; Maintenance (list each seperately)</v>
      </c>
      <c r="B210" s="172"/>
      <c r="C210" s="254"/>
      <c r="D210" s="149"/>
      <c r="E210" s="170"/>
      <c r="F210" s="149"/>
      <c r="G210" s="510"/>
      <c r="H210" s="511"/>
      <c r="I210" s="512"/>
      <c r="J210" s="35"/>
    </row>
    <row r="211" spans="1:10" s="4" customFormat="1" ht="20" customHeight="1" x14ac:dyDescent="0.35">
      <c r="A211" s="431">
        <f>BUDGET!A218</f>
        <v>0</v>
      </c>
      <c r="B211" s="142"/>
      <c r="C211" s="137">
        <f>BUDGET!AC218</f>
        <v>0</v>
      </c>
      <c r="D211" s="217"/>
      <c r="E211" s="218">
        <f>BUDGET!AK218</f>
        <v>0</v>
      </c>
      <c r="F211" s="217"/>
      <c r="G211" s="492"/>
      <c r="H211" s="493"/>
      <c r="I211" s="494"/>
      <c r="J211" s="35"/>
    </row>
    <row r="212" spans="1:10" s="4" customFormat="1" ht="20" customHeight="1" x14ac:dyDescent="0.35">
      <c r="A212" s="431">
        <f>BUDGET!A219</f>
        <v>0</v>
      </c>
      <c r="B212" s="142"/>
      <c r="C212" s="137">
        <f>BUDGET!AC219</f>
        <v>0</v>
      </c>
      <c r="D212" s="217"/>
      <c r="E212" s="218">
        <f>BUDGET!AK219</f>
        <v>0</v>
      </c>
      <c r="F212" s="217"/>
      <c r="G212" s="492"/>
      <c r="H212" s="493"/>
      <c r="I212" s="494"/>
      <c r="J212" s="35"/>
    </row>
    <row r="213" spans="1:10" s="4" customFormat="1" ht="20" customHeight="1" x14ac:dyDescent="0.35">
      <c r="A213" s="431">
        <f>BUDGET!A220</f>
        <v>0</v>
      </c>
      <c r="B213" s="142"/>
      <c r="C213" s="137">
        <f>BUDGET!AC220</f>
        <v>0</v>
      </c>
      <c r="D213" s="217"/>
      <c r="E213" s="218">
        <f>BUDGET!AK220</f>
        <v>0</v>
      </c>
      <c r="F213" s="217"/>
      <c r="G213" s="492"/>
      <c r="H213" s="493"/>
      <c r="I213" s="494"/>
      <c r="J213" s="35"/>
    </row>
    <row r="214" spans="1:10" s="4" customFormat="1" ht="20" customHeight="1" x14ac:dyDescent="0.35">
      <c r="A214" s="431">
        <f>BUDGET!A221</f>
        <v>0</v>
      </c>
      <c r="B214" s="142"/>
      <c r="C214" s="137">
        <f>BUDGET!AC221</f>
        <v>0</v>
      </c>
      <c r="D214" s="217"/>
      <c r="E214" s="218">
        <f>BUDGET!AK221</f>
        <v>0</v>
      </c>
      <c r="F214" s="217"/>
      <c r="G214" s="492"/>
      <c r="H214" s="493"/>
      <c r="I214" s="494"/>
      <c r="J214" s="35"/>
    </row>
    <row r="215" spans="1:10" s="4" customFormat="1" ht="20" customHeight="1" x14ac:dyDescent="0.35">
      <c r="A215" s="431">
        <f>BUDGET!A222</f>
        <v>0</v>
      </c>
      <c r="B215" s="142"/>
      <c r="C215" s="137">
        <f>BUDGET!AC222</f>
        <v>0</v>
      </c>
      <c r="D215" s="217"/>
      <c r="E215" s="218">
        <f>BUDGET!AK222</f>
        <v>0</v>
      </c>
      <c r="F215" s="217"/>
      <c r="G215" s="492"/>
      <c r="H215" s="493"/>
      <c r="I215" s="494"/>
      <c r="J215" s="35"/>
    </row>
    <row r="216" spans="1:10" s="4" customFormat="1" ht="20" customHeight="1" x14ac:dyDescent="0.35">
      <c r="A216" s="431">
        <f>BUDGET!A223</f>
        <v>0</v>
      </c>
      <c r="B216" s="142"/>
      <c r="C216" s="137">
        <f>BUDGET!AC223</f>
        <v>0</v>
      </c>
      <c r="D216" s="217"/>
      <c r="E216" s="218">
        <f>BUDGET!AK223</f>
        <v>0</v>
      </c>
      <c r="F216" s="217"/>
      <c r="G216" s="492"/>
      <c r="H216" s="493"/>
      <c r="I216" s="494"/>
      <c r="J216" s="35"/>
    </row>
    <row r="217" spans="1:10" s="4" customFormat="1" ht="20" customHeight="1" x14ac:dyDescent="0.35">
      <c r="A217" s="431">
        <f>BUDGET!A224</f>
        <v>0</v>
      </c>
      <c r="B217" s="142"/>
      <c r="C217" s="137">
        <f>BUDGET!AC224</f>
        <v>0</v>
      </c>
      <c r="D217" s="217"/>
      <c r="E217" s="218">
        <f>BUDGET!AK224</f>
        <v>0</v>
      </c>
      <c r="F217" s="217"/>
      <c r="G217" s="492"/>
      <c r="H217" s="493"/>
      <c r="I217" s="494"/>
      <c r="J217" s="35"/>
    </row>
    <row r="218" spans="1:10" s="4" customFormat="1" ht="20" customHeight="1" x14ac:dyDescent="0.35">
      <c r="A218" s="431">
        <f>BUDGET!A225</f>
        <v>0</v>
      </c>
      <c r="B218" s="142"/>
      <c r="C218" s="137">
        <f>BUDGET!AC225</f>
        <v>0</v>
      </c>
      <c r="D218" s="217"/>
      <c r="E218" s="218">
        <f>BUDGET!AK225</f>
        <v>0</v>
      </c>
      <c r="F218" s="217"/>
      <c r="G218" s="492"/>
      <c r="H218" s="493"/>
      <c r="I218" s="494"/>
      <c r="J218" s="35"/>
    </row>
    <row r="219" spans="1:10" s="74" customFormat="1" ht="20" customHeight="1" x14ac:dyDescent="0.35">
      <c r="A219" s="431">
        <f>BUDGET!A226</f>
        <v>0</v>
      </c>
      <c r="B219" s="158"/>
      <c r="C219" s="137">
        <f>BUDGET!AC226</f>
        <v>0</v>
      </c>
      <c r="D219" s="219"/>
      <c r="E219" s="218">
        <f>BUDGET!AK226</f>
        <v>0</v>
      </c>
      <c r="F219" s="219"/>
      <c r="G219" s="492"/>
      <c r="H219" s="493"/>
      <c r="I219" s="494"/>
      <c r="J219" s="73"/>
    </row>
    <row r="220" spans="1:10" s="4" customFormat="1" ht="20" customHeight="1" x14ac:dyDescent="0.35">
      <c r="A220" s="431">
        <f>BUDGET!A227</f>
        <v>0</v>
      </c>
      <c r="B220" s="172"/>
      <c r="C220" s="137">
        <f>BUDGET!AC227</f>
        <v>0</v>
      </c>
      <c r="D220" s="149"/>
      <c r="E220" s="218">
        <f>BUDGET!AK227</f>
        <v>0</v>
      </c>
      <c r="F220" s="149"/>
      <c r="G220" s="492"/>
      <c r="H220" s="493"/>
      <c r="I220" s="494"/>
      <c r="J220" s="35"/>
    </row>
    <row r="221" spans="1:10" s="4" customFormat="1" ht="20" customHeight="1" x14ac:dyDescent="0.35">
      <c r="A221" s="93" t="str">
        <f>BUDGET!A228</f>
        <v>SUB-TOTAL RENT/MORTGAGE &amp; MAINTENANCE</v>
      </c>
      <c r="B221" s="142"/>
      <c r="C221" s="255">
        <f>BUDGET!AC228</f>
        <v>0</v>
      </c>
      <c r="D221" s="217"/>
      <c r="E221" s="165">
        <f>BUDGET!AK228</f>
        <v>0</v>
      </c>
      <c r="F221" s="217"/>
      <c r="G221" s="507" t="s">
        <v>87</v>
      </c>
      <c r="H221" s="508"/>
      <c r="I221" s="509"/>
      <c r="J221" s="35"/>
    </row>
    <row r="222" spans="1:10" s="4" customFormat="1" ht="20" customHeight="1" x14ac:dyDescent="0.35">
      <c r="A222" s="130" t="str">
        <f>BUDGET!A229</f>
        <v>Telecommunication (list each seperately)</v>
      </c>
      <c r="B222" s="142"/>
      <c r="C222" s="254"/>
      <c r="D222" s="217"/>
      <c r="E222" s="170"/>
      <c r="F222" s="217"/>
      <c r="G222" s="510"/>
      <c r="H222" s="511"/>
      <c r="I222" s="512"/>
      <c r="J222" s="35"/>
    </row>
    <row r="223" spans="1:10" s="4" customFormat="1" ht="20" customHeight="1" x14ac:dyDescent="0.35">
      <c r="A223" s="431">
        <f>BUDGET!A230</f>
        <v>0</v>
      </c>
      <c r="B223" s="142"/>
      <c r="C223" s="137">
        <f>BUDGET!AC230</f>
        <v>0</v>
      </c>
      <c r="D223" s="217"/>
      <c r="E223" s="218">
        <f>BUDGET!AK230</f>
        <v>0</v>
      </c>
      <c r="F223" s="217"/>
      <c r="G223" s="492"/>
      <c r="H223" s="493"/>
      <c r="I223" s="494"/>
      <c r="J223" s="35"/>
    </row>
    <row r="224" spans="1:10" s="4" customFormat="1" ht="20" customHeight="1" x14ac:dyDescent="0.35">
      <c r="A224" s="431">
        <f>BUDGET!A231</f>
        <v>0</v>
      </c>
      <c r="B224" s="142"/>
      <c r="C224" s="137">
        <f>BUDGET!AC231</f>
        <v>0</v>
      </c>
      <c r="D224" s="217"/>
      <c r="E224" s="218">
        <f>BUDGET!AK231</f>
        <v>0</v>
      </c>
      <c r="F224" s="217"/>
      <c r="G224" s="492"/>
      <c r="H224" s="493"/>
      <c r="I224" s="494"/>
      <c r="J224" s="35"/>
    </row>
    <row r="225" spans="1:10" s="4" customFormat="1" ht="20" customHeight="1" x14ac:dyDescent="0.35">
      <c r="A225" s="431">
        <f>BUDGET!A232</f>
        <v>0</v>
      </c>
      <c r="B225" s="142"/>
      <c r="C225" s="137">
        <f>BUDGET!AC232</f>
        <v>0</v>
      </c>
      <c r="D225" s="217"/>
      <c r="E225" s="218">
        <f>BUDGET!AK232</f>
        <v>0</v>
      </c>
      <c r="F225" s="217"/>
      <c r="G225" s="492"/>
      <c r="H225" s="493"/>
      <c r="I225" s="494"/>
      <c r="J225" s="35"/>
    </row>
    <row r="226" spans="1:10" s="4" customFormat="1" ht="20" customHeight="1" x14ac:dyDescent="0.35">
      <c r="A226" s="431">
        <f>BUDGET!A233</f>
        <v>0</v>
      </c>
      <c r="B226" s="142"/>
      <c r="C226" s="137">
        <f>BUDGET!AC233</f>
        <v>0</v>
      </c>
      <c r="D226" s="217"/>
      <c r="E226" s="218">
        <f>BUDGET!AK233</f>
        <v>0</v>
      </c>
      <c r="F226" s="217"/>
      <c r="G226" s="492"/>
      <c r="H226" s="493"/>
      <c r="I226" s="494"/>
      <c r="J226" s="35"/>
    </row>
    <row r="227" spans="1:10" s="4" customFormat="1" ht="20" customHeight="1" x14ac:dyDescent="0.35">
      <c r="A227" s="431">
        <f>BUDGET!A234</f>
        <v>0</v>
      </c>
      <c r="B227" s="142"/>
      <c r="C227" s="137">
        <f>BUDGET!AC234</f>
        <v>0</v>
      </c>
      <c r="D227" s="217"/>
      <c r="E227" s="218">
        <f>BUDGET!AK234</f>
        <v>0</v>
      </c>
      <c r="F227" s="217"/>
      <c r="G227" s="492"/>
      <c r="H227" s="493"/>
      <c r="I227" s="494"/>
      <c r="J227" s="35"/>
    </row>
    <row r="228" spans="1:10" s="4" customFormat="1" ht="20" customHeight="1" x14ac:dyDescent="0.35">
      <c r="A228" s="431">
        <f>BUDGET!A235</f>
        <v>0</v>
      </c>
      <c r="B228" s="142"/>
      <c r="C228" s="137">
        <f>BUDGET!AC235</f>
        <v>0</v>
      </c>
      <c r="D228" s="217"/>
      <c r="E228" s="218">
        <f>BUDGET!AK235</f>
        <v>0</v>
      </c>
      <c r="F228" s="217"/>
      <c r="G228" s="492"/>
      <c r="H228" s="493"/>
      <c r="I228" s="494"/>
      <c r="J228" s="35"/>
    </row>
    <row r="229" spans="1:10" s="4" customFormat="1" ht="20" customHeight="1" x14ac:dyDescent="0.35">
      <c r="A229" s="431">
        <f>BUDGET!A236</f>
        <v>0</v>
      </c>
      <c r="B229" s="142"/>
      <c r="C229" s="137">
        <f>BUDGET!AC236</f>
        <v>0</v>
      </c>
      <c r="D229" s="217"/>
      <c r="E229" s="218">
        <f>BUDGET!AK236</f>
        <v>0</v>
      </c>
      <c r="F229" s="217"/>
      <c r="G229" s="492"/>
      <c r="H229" s="493"/>
      <c r="I229" s="494"/>
      <c r="J229" s="35"/>
    </row>
    <row r="230" spans="1:10" s="4" customFormat="1" ht="20" customHeight="1" x14ac:dyDescent="0.35">
      <c r="A230" s="431">
        <f>BUDGET!A237</f>
        <v>0</v>
      </c>
      <c r="B230" s="142"/>
      <c r="C230" s="137">
        <f>BUDGET!AC237</f>
        <v>0</v>
      </c>
      <c r="D230" s="217"/>
      <c r="E230" s="218">
        <f>BUDGET!AK237</f>
        <v>0</v>
      </c>
      <c r="F230" s="217"/>
      <c r="G230" s="492"/>
      <c r="H230" s="493"/>
      <c r="I230" s="494"/>
      <c r="J230" s="35"/>
    </row>
    <row r="231" spans="1:10" s="4" customFormat="1" ht="20" customHeight="1" x14ac:dyDescent="0.35">
      <c r="A231" s="431">
        <f>BUDGET!A238</f>
        <v>0</v>
      </c>
      <c r="B231" s="142"/>
      <c r="C231" s="137">
        <f>BUDGET!AC238</f>
        <v>0</v>
      </c>
      <c r="D231" s="217"/>
      <c r="E231" s="218">
        <f>BUDGET!AK238</f>
        <v>0</v>
      </c>
      <c r="F231" s="217"/>
      <c r="G231" s="492"/>
      <c r="H231" s="493"/>
      <c r="I231" s="494"/>
      <c r="J231" s="35"/>
    </row>
    <row r="232" spans="1:10" s="4" customFormat="1" ht="20" customHeight="1" x14ac:dyDescent="0.35">
      <c r="A232" s="431">
        <f>BUDGET!A239</f>
        <v>0</v>
      </c>
      <c r="B232" s="142"/>
      <c r="C232" s="137">
        <f>BUDGET!AC239</f>
        <v>0</v>
      </c>
      <c r="D232" s="217"/>
      <c r="E232" s="218">
        <f>BUDGET!AK239</f>
        <v>0</v>
      </c>
      <c r="F232" s="217"/>
      <c r="G232" s="492"/>
      <c r="H232" s="493"/>
      <c r="I232" s="494"/>
      <c r="J232" s="35"/>
    </row>
    <row r="233" spans="1:10" s="4" customFormat="1" ht="20" customHeight="1" x14ac:dyDescent="0.35">
      <c r="A233" s="93" t="str">
        <f>BUDGET!A240</f>
        <v>SUB-TOTAL TELECOMMUNICATION</v>
      </c>
      <c r="B233" s="142"/>
      <c r="C233" s="253">
        <f>BUDGET!AC240</f>
        <v>0</v>
      </c>
      <c r="D233" s="217"/>
      <c r="E233" s="165">
        <f>BUDGET!AK240</f>
        <v>0</v>
      </c>
      <c r="F233" s="217"/>
      <c r="G233" s="507" t="s">
        <v>88</v>
      </c>
      <c r="H233" s="508"/>
      <c r="I233" s="509"/>
      <c r="J233" s="35"/>
    </row>
    <row r="234" spans="1:10" s="4" customFormat="1" ht="20" customHeight="1" x14ac:dyDescent="0.35">
      <c r="A234" s="130" t="str">
        <f>BUDGET!A241</f>
        <v>Utilities (list each seperately)</v>
      </c>
      <c r="B234" s="142"/>
      <c r="C234" s="254"/>
      <c r="D234" s="217"/>
      <c r="E234" s="170"/>
      <c r="F234" s="217"/>
      <c r="G234" s="513"/>
      <c r="H234" s="514"/>
      <c r="I234" s="515"/>
      <c r="J234" s="35"/>
    </row>
    <row r="235" spans="1:10" s="4" customFormat="1" ht="20" customHeight="1" x14ac:dyDescent="0.35">
      <c r="A235" s="431">
        <f>BUDGET!A242</f>
        <v>0</v>
      </c>
      <c r="B235" s="142"/>
      <c r="C235" s="137">
        <f>BUDGET!AC242</f>
        <v>0</v>
      </c>
      <c r="D235" s="217"/>
      <c r="E235" s="218">
        <f>BUDGET!AK242</f>
        <v>0</v>
      </c>
      <c r="F235" s="217"/>
      <c r="G235" s="492"/>
      <c r="H235" s="493"/>
      <c r="I235" s="494"/>
      <c r="J235" s="35"/>
    </row>
    <row r="236" spans="1:10" s="4" customFormat="1" ht="20" customHeight="1" x14ac:dyDescent="0.35">
      <c r="A236" s="431">
        <f>BUDGET!A243</f>
        <v>0</v>
      </c>
      <c r="B236" s="142"/>
      <c r="C236" s="137">
        <f>BUDGET!AC243</f>
        <v>0</v>
      </c>
      <c r="D236" s="217"/>
      <c r="E236" s="218">
        <f>BUDGET!AK243</f>
        <v>0</v>
      </c>
      <c r="F236" s="217"/>
      <c r="G236" s="492"/>
      <c r="H236" s="493"/>
      <c r="I236" s="494"/>
      <c r="J236" s="35"/>
    </row>
    <row r="237" spans="1:10" s="4" customFormat="1" ht="20" customHeight="1" x14ac:dyDescent="0.35">
      <c r="A237" s="431">
        <f>BUDGET!A244</f>
        <v>0</v>
      </c>
      <c r="B237" s="142"/>
      <c r="C237" s="137">
        <f>BUDGET!AC244</f>
        <v>0</v>
      </c>
      <c r="D237" s="217"/>
      <c r="E237" s="218">
        <f>BUDGET!AK244</f>
        <v>0</v>
      </c>
      <c r="F237" s="217"/>
      <c r="G237" s="492"/>
      <c r="H237" s="493"/>
      <c r="I237" s="494"/>
      <c r="J237" s="35"/>
    </row>
    <row r="238" spans="1:10" s="4" customFormat="1" ht="20" customHeight="1" x14ac:dyDescent="0.35">
      <c r="A238" s="431">
        <f>BUDGET!A245</f>
        <v>0</v>
      </c>
      <c r="B238" s="142"/>
      <c r="C238" s="137">
        <f>BUDGET!AC245</f>
        <v>0</v>
      </c>
      <c r="D238" s="217"/>
      <c r="E238" s="218">
        <f>BUDGET!AK245</f>
        <v>0</v>
      </c>
      <c r="F238" s="217"/>
      <c r="G238" s="492"/>
      <c r="H238" s="493"/>
      <c r="I238" s="494"/>
      <c r="J238" s="35"/>
    </row>
    <row r="239" spans="1:10" s="4" customFormat="1" ht="20" customHeight="1" x14ac:dyDescent="0.35">
      <c r="A239" s="431">
        <f>BUDGET!A246</f>
        <v>0</v>
      </c>
      <c r="B239" s="142"/>
      <c r="C239" s="137">
        <f>BUDGET!AC246</f>
        <v>0</v>
      </c>
      <c r="D239" s="217"/>
      <c r="E239" s="218">
        <f>BUDGET!AK246</f>
        <v>0</v>
      </c>
      <c r="F239" s="217"/>
      <c r="G239" s="492"/>
      <c r="H239" s="493"/>
      <c r="I239" s="494"/>
      <c r="J239" s="35"/>
    </row>
    <row r="240" spans="1:10" s="4" customFormat="1" ht="20" customHeight="1" x14ac:dyDescent="0.35">
      <c r="A240" s="431">
        <f>BUDGET!A247</f>
        <v>0</v>
      </c>
      <c r="B240" s="142"/>
      <c r="C240" s="137">
        <f>BUDGET!AC247</f>
        <v>0</v>
      </c>
      <c r="D240" s="217"/>
      <c r="E240" s="218">
        <f>BUDGET!AK247</f>
        <v>0</v>
      </c>
      <c r="F240" s="217"/>
      <c r="G240" s="492"/>
      <c r="H240" s="493"/>
      <c r="I240" s="494"/>
      <c r="J240" s="35"/>
    </row>
    <row r="241" spans="1:10" s="4" customFormat="1" ht="20" customHeight="1" x14ac:dyDescent="0.35">
      <c r="A241" s="431">
        <f>BUDGET!A248</f>
        <v>0</v>
      </c>
      <c r="B241" s="142"/>
      <c r="C241" s="137">
        <f>BUDGET!AC248</f>
        <v>0</v>
      </c>
      <c r="D241" s="217"/>
      <c r="E241" s="218">
        <f>BUDGET!AK248</f>
        <v>0</v>
      </c>
      <c r="F241" s="217"/>
      <c r="G241" s="492"/>
      <c r="H241" s="493"/>
      <c r="I241" s="494"/>
      <c r="J241" s="35"/>
    </row>
    <row r="242" spans="1:10" s="4" customFormat="1" ht="20" customHeight="1" x14ac:dyDescent="0.35">
      <c r="A242" s="431">
        <f>BUDGET!A249</f>
        <v>0</v>
      </c>
      <c r="B242" s="142"/>
      <c r="C242" s="137">
        <f>BUDGET!AC249</f>
        <v>0</v>
      </c>
      <c r="D242" s="217"/>
      <c r="E242" s="218">
        <f>BUDGET!AK249</f>
        <v>0</v>
      </c>
      <c r="F242" s="217"/>
      <c r="G242" s="492"/>
      <c r="H242" s="493"/>
      <c r="I242" s="494"/>
      <c r="J242" s="35"/>
    </row>
    <row r="243" spans="1:10" s="4" customFormat="1" ht="20" customHeight="1" x14ac:dyDescent="0.35">
      <c r="A243" s="431">
        <f>BUDGET!A250</f>
        <v>0</v>
      </c>
      <c r="B243" s="142"/>
      <c r="C243" s="137">
        <f>BUDGET!AC250</f>
        <v>0</v>
      </c>
      <c r="D243" s="217"/>
      <c r="E243" s="218">
        <f>BUDGET!AK250</f>
        <v>0</v>
      </c>
      <c r="F243" s="217"/>
      <c r="G243" s="492"/>
      <c r="H243" s="493"/>
      <c r="I243" s="494"/>
      <c r="J243" s="35"/>
    </row>
    <row r="244" spans="1:10" s="4" customFormat="1" ht="20" customHeight="1" x14ac:dyDescent="0.35">
      <c r="A244" s="431">
        <f>BUDGET!A251</f>
        <v>0</v>
      </c>
      <c r="B244" s="142"/>
      <c r="C244" s="137">
        <f>BUDGET!AC251</f>
        <v>0</v>
      </c>
      <c r="D244" s="217"/>
      <c r="E244" s="218">
        <f>BUDGET!AK251</f>
        <v>0</v>
      </c>
      <c r="F244" s="217"/>
      <c r="G244" s="492"/>
      <c r="H244" s="493"/>
      <c r="I244" s="494"/>
      <c r="J244" s="35"/>
    </row>
    <row r="245" spans="1:10" s="4" customFormat="1" ht="15.5" x14ac:dyDescent="0.35">
      <c r="A245" s="93" t="str">
        <f>BUDGET!A252</f>
        <v>SUB-TOTAL UTILITIES</v>
      </c>
      <c r="B245" s="142"/>
      <c r="C245" s="253">
        <f>BUDGET!AC252</f>
        <v>0</v>
      </c>
      <c r="D245" s="217"/>
      <c r="E245" s="165">
        <f>BUDGET!AK252</f>
        <v>0</v>
      </c>
      <c r="F245" s="217"/>
      <c r="G245" s="507" t="s">
        <v>89</v>
      </c>
      <c r="H245" s="508"/>
      <c r="I245" s="509"/>
      <c r="J245" s="35"/>
    </row>
    <row r="246" spans="1:10" s="4" customFormat="1" ht="20" customHeight="1" x14ac:dyDescent="0.35">
      <c r="A246" s="130" t="str">
        <f>BUDGET!A253</f>
        <v>Other: (list each seperately)</v>
      </c>
      <c r="B246" s="142"/>
      <c r="C246" s="254"/>
      <c r="D246" s="217"/>
      <c r="E246" s="170"/>
      <c r="F246" s="217"/>
      <c r="G246" s="513"/>
      <c r="H246" s="514"/>
      <c r="I246" s="515"/>
      <c r="J246" s="35"/>
    </row>
    <row r="247" spans="1:10" s="4" customFormat="1" ht="20" customHeight="1" x14ac:dyDescent="0.35">
      <c r="A247" s="431" t="str">
        <f>BUDGET!A254</f>
        <v xml:space="preserve">Other:  </v>
      </c>
      <c r="B247" s="142"/>
      <c r="C247" s="137">
        <f>BUDGET!AC254</f>
        <v>0</v>
      </c>
      <c r="D247" s="217"/>
      <c r="E247" s="218">
        <f>BUDGET!AK254</f>
        <v>0</v>
      </c>
      <c r="F247" s="217"/>
      <c r="G247" s="492"/>
      <c r="H247" s="493"/>
      <c r="I247" s="494"/>
      <c r="J247" s="35"/>
    </row>
    <row r="248" spans="1:10" s="4" customFormat="1" ht="20" customHeight="1" x14ac:dyDescent="0.35">
      <c r="A248" s="431" t="str">
        <f>BUDGET!A255</f>
        <v xml:space="preserve">Other:  </v>
      </c>
      <c r="B248" s="142"/>
      <c r="C248" s="137">
        <f>BUDGET!AC255</f>
        <v>0</v>
      </c>
      <c r="D248" s="217"/>
      <c r="E248" s="218">
        <f>BUDGET!AK255</f>
        <v>0</v>
      </c>
      <c r="F248" s="217"/>
      <c r="G248" s="492"/>
      <c r="H248" s="493"/>
      <c r="I248" s="494"/>
      <c r="J248" s="35"/>
    </row>
    <row r="249" spans="1:10" s="4" customFormat="1" ht="20" customHeight="1" x14ac:dyDescent="0.35">
      <c r="A249" s="431" t="str">
        <f>BUDGET!A256</f>
        <v xml:space="preserve">Other:  </v>
      </c>
      <c r="B249" s="142"/>
      <c r="C249" s="137">
        <f>BUDGET!AC256</f>
        <v>0</v>
      </c>
      <c r="D249" s="217"/>
      <c r="E249" s="218">
        <f>BUDGET!AK256</f>
        <v>0</v>
      </c>
      <c r="F249" s="217"/>
      <c r="G249" s="492"/>
      <c r="H249" s="493"/>
      <c r="I249" s="494"/>
      <c r="J249" s="35"/>
    </row>
    <row r="250" spans="1:10" s="4" customFormat="1" ht="20" customHeight="1" x14ac:dyDescent="0.35">
      <c r="A250" s="431" t="str">
        <f>BUDGET!A257</f>
        <v xml:space="preserve">Other:  </v>
      </c>
      <c r="B250" s="142"/>
      <c r="C250" s="137">
        <f>BUDGET!AC257</f>
        <v>0</v>
      </c>
      <c r="D250" s="217"/>
      <c r="E250" s="218">
        <f>BUDGET!AK257</f>
        <v>0</v>
      </c>
      <c r="F250" s="217"/>
      <c r="G250" s="492"/>
      <c r="H250" s="493"/>
      <c r="I250" s="494"/>
      <c r="J250" s="35"/>
    </row>
    <row r="251" spans="1:10" s="4" customFormat="1" ht="20" customHeight="1" x14ac:dyDescent="0.35">
      <c r="A251" s="431" t="str">
        <f>BUDGET!A258</f>
        <v xml:space="preserve">Other:  </v>
      </c>
      <c r="B251" s="142"/>
      <c r="C251" s="137">
        <f>BUDGET!AC258</f>
        <v>0</v>
      </c>
      <c r="D251" s="217"/>
      <c r="E251" s="218">
        <f>BUDGET!AK258</f>
        <v>0</v>
      </c>
      <c r="F251" s="217"/>
      <c r="G251" s="492"/>
      <c r="H251" s="493"/>
      <c r="I251" s="494"/>
      <c r="J251" s="35"/>
    </row>
    <row r="252" spans="1:10" s="4" customFormat="1" ht="20" customHeight="1" x14ac:dyDescent="0.35">
      <c r="A252" s="431" t="str">
        <f>BUDGET!A259</f>
        <v xml:space="preserve">Other:  </v>
      </c>
      <c r="B252" s="142"/>
      <c r="C252" s="137">
        <f>BUDGET!AC259</f>
        <v>0</v>
      </c>
      <c r="D252" s="217"/>
      <c r="E252" s="218">
        <f>BUDGET!AK259</f>
        <v>0</v>
      </c>
      <c r="F252" s="217"/>
      <c r="G252" s="492"/>
      <c r="H252" s="493"/>
      <c r="I252" s="494"/>
      <c r="J252" s="35"/>
    </row>
    <row r="253" spans="1:10" s="4" customFormat="1" ht="20" customHeight="1" x14ac:dyDescent="0.35">
      <c r="A253" s="431" t="str">
        <f>BUDGET!A260</f>
        <v xml:space="preserve">Other:  </v>
      </c>
      <c r="B253" s="142"/>
      <c r="C253" s="137">
        <f>BUDGET!AC260</f>
        <v>0</v>
      </c>
      <c r="D253" s="217"/>
      <c r="E253" s="218">
        <f>BUDGET!AK260</f>
        <v>0</v>
      </c>
      <c r="F253" s="217"/>
      <c r="G253" s="492"/>
      <c r="H253" s="493"/>
      <c r="I253" s="494"/>
      <c r="J253" s="35"/>
    </row>
    <row r="254" spans="1:10" s="4" customFormat="1" ht="20" customHeight="1" x14ac:dyDescent="0.35">
      <c r="A254" s="431" t="str">
        <f>BUDGET!A261</f>
        <v xml:space="preserve">Other:  </v>
      </c>
      <c r="B254" s="142"/>
      <c r="C254" s="137">
        <f>BUDGET!AC261</f>
        <v>0</v>
      </c>
      <c r="D254" s="217"/>
      <c r="E254" s="218">
        <f>BUDGET!AK261</f>
        <v>0</v>
      </c>
      <c r="F254" s="217"/>
      <c r="G254" s="492"/>
      <c r="H254" s="493"/>
      <c r="I254" s="494"/>
      <c r="J254" s="35"/>
    </row>
    <row r="255" spans="1:10" s="4" customFormat="1" ht="20" customHeight="1" x14ac:dyDescent="0.35">
      <c r="A255" s="431" t="str">
        <f>BUDGET!A262</f>
        <v xml:space="preserve">Other:  </v>
      </c>
      <c r="B255" s="142"/>
      <c r="C255" s="137">
        <f>BUDGET!AC262</f>
        <v>0</v>
      </c>
      <c r="D255" s="217"/>
      <c r="E255" s="218">
        <f>BUDGET!AK262</f>
        <v>0</v>
      </c>
      <c r="F255" s="217"/>
      <c r="G255" s="492"/>
      <c r="H255" s="493"/>
      <c r="I255" s="494"/>
      <c r="J255" s="35"/>
    </row>
    <row r="256" spans="1:10" s="4" customFormat="1" ht="20" customHeight="1" x14ac:dyDescent="0.35">
      <c r="A256" s="431" t="str">
        <f>BUDGET!A263</f>
        <v xml:space="preserve">Other:  </v>
      </c>
      <c r="B256" s="142"/>
      <c r="C256" s="137">
        <f>BUDGET!AC263</f>
        <v>0</v>
      </c>
      <c r="D256" s="217"/>
      <c r="E256" s="218">
        <f>BUDGET!AK263</f>
        <v>0</v>
      </c>
      <c r="F256" s="217"/>
      <c r="G256" s="492"/>
      <c r="H256" s="493"/>
      <c r="I256" s="494"/>
      <c r="J256" s="35"/>
    </row>
    <row r="257" spans="1:10" s="4" customFormat="1" ht="20" customHeight="1" x14ac:dyDescent="0.35">
      <c r="A257" s="431" t="str">
        <f>BUDGET!A264</f>
        <v xml:space="preserve">Other:  </v>
      </c>
      <c r="B257" s="142"/>
      <c r="C257" s="137">
        <f>BUDGET!AC264</f>
        <v>0</v>
      </c>
      <c r="D257" s="217"/>
      <c r="E257" s="218">
        <f>BUDGET!AK264</f>
        <v>0</v>
      </c>
      <c r="F257" s="217"/>
      <c r="G257" s="492"/>
      <c r="H257" s="493"/>
      <c r="I257" s="494"/>
      <c r="J257" s="35"/>
    </row>
    <row r="258" spans="1:10" s="4" customFormat="1" ht="20" customHeight="1" x14ac:dyDescent="0.35">
      <c r="A258" s="431" t="str">
        <f>BUDGET!A265</f>
        <v xml:space="preserve">Other:  </v>
      </c>
      <c r="B258" s="142"/>
      <c r="C258" s="137">
        <f>BUDGET!AC265</f>
        <v>0</v>
      </c>
      <c r="D258" s="217"/>
      <c r="E258" s="218">
        <f>BUDGET!AK265</f>
        <v>0</v>
      </c>
      <c r="F258" s="217"/>
      <c r="G258" s="492"/>
      <c r="H258" s="493"/>
      <c r="I258" s="494"/>
      <c r="J258" s="35"/>
    </row>
    <row r="259" spans="1:10" s="4" customFormat="1" ht="20" customHeight="1" x14ac:dyDescent="0.35">
      <c r="A259" s="431" t="str">
        <f>BUDGET!A266</f>
        <v xml:space="preserve">Other:  </v>
      </c>
      <c r="B259" s="142"/>
      <c r="C259" s="137">
        <f>BUDGET!AC266</f>
        <v>0</v>
      </c>
      <c r="D259" s="217"/>
      <c r="E259" s="218">
        <f>BUDGET!AK266</f>
        <v>0</v>
      </c>
      <c r="F259" s="217"/>
      <c r="G259" s="492"/>
      <c r="H259" s="493"/>
      <c r="I259" s="494"/>
      <c r="J259" s="35"/>
    </row>
    <row r="260" spans="1:10" s="4" customFormat="1" ht="20" customHeight="1" x14ac:dyDescent="0.35">
      <c r="A260" s="431" t="str">
        <f>BUDGET!A267</f>
        <v xml:space="preserve">Other:  </v>
      </c>
      <c r="B260" s="142"/>
      <c r="C260" s="137">
        <f>BUDGET!AC267</f>
        <v>0</v>
      </c>
      <c r="D260" s="217"/>
      <c r="E260" s="218">
        <f>BUDGET!AK267</f>
        <v>0</v>
      </c>
      <c r="F260" s="217"/>
      <c r="G260" s="492"/>
      <c r="H260" s="493"/>
      <c r="I260" s="494"/>
      <c r="J260" s="35"/>
    </row>
    <row r="261" spans="1:10" s="4" customFormat="1" ht="20" customHeight="1" x14ac:dyDescent="0.35">
      <c r="A261" s="431" t="str">
        <f>BUDGET!A268</f>
        <v xml:space="preserve">Other:  </v>
      </c>
      <c r="B261" s="142"/>
      <c r="C261" s="137">
        <f>BUDGET!AC268</f>
        <v>0</v>
      </c>
      <c r="D261" s="217"/>
      <c r="E261" s="218">
        <f>BUDGET!AK268</f>
        <v>0</v>
      </c>
      <c r="F261" s="217"/>
      <c r="G261" s="492"/>
      <c r="H261" s="493"/>
      <c r="I261" s="494"/>
      <c r="J261" s="35"/>
    </row>
    <row r="262" spans="1:10" s="4" customFormat="1" ht="20" customHeight="1" x14ac:dyDescent="0.35">
      <c r="A262" s="431" t="str">
        <f>BUDGET!A269</f>
        <v xml:space="preserve">Other:  </v>
      </c>
      <c r="B262" s="142"/>
      <c r="C262" s="137">
        <f>BUDGET!AC269</f>
        <v>0</v>
      </c>
      <c r="D262" s="217"/>
      <c r="E262" s="218">
        <f>BUDGET!AK269</f>
        <v>0</v>
      </c>
      <c r="F262" s="217"/>
      <c r="G262" s="492"/>
      <c r="H262" s="493"/>
      <c r="I262" s="494"/>
      <c r="J262" s="35"/>
    </row>
    <row r="263" spans="1:10" s="4" customFormat="1" ht="20" customHeight="1" x14ac:dyDescent="0.35">
      <c r="A263" s="431" t="str">
        <f>BUDGET!A270</f>
        <v xml:space="preserve">Other:  </v>
      </c>
      <c r="B263" s="142"/>
      <c r="C263" s="137">
        <f>BUDGET!AC270</f>
        <v>0</v>
      </c>
      <c r="D263" s="217"/>
      <c r="E263" s="218">
        <f>BUDGET!AK270</f>
        <v>0</v>
      </c>
      <c r="F263" s="217"/>
      <c r="G263" s="492"/>
      <c r="H263" s="493"/>
      <c r="I263" s="494"/>
      <c r="J263" s="35"/>
    </row>
    <row r="264" spans="1:10" s="4" customFormat="1" ht="20" customHeight="1" x14ac:dyDescent="0.35">
      <c r="A264" s="431" t="str">
        <f>BUDGET!A271</f>
        <v xml:space="preserve">Other:  </v>
      </c>
      <c r="B264" s="142"/>
      <c r="C264" s="137">
        <f>BUDGET!AC271</f>
        <v>0</v>
      </c>
      <c r="D264" s="217"/>
      <c r="E264" s="218">
        <f>BUDGET!AK271</f>
        <v>0</v>
      </c>
      <c r="F264" s="217"/>
      <c r="G264" s="492"/>
      <c r="H264" s="493"/>
      <c r="I264" s="494"/>
      <c r="J264" s="35"/>
    </row>
    <row r="265" spans="1:10" s="4" customFormat="1" ht="20" customHeight="1" x14ac:dyDescent="0.35">
      <c r="A265" s="431" t="str">
        <f>BUDGET!A272</f>
        <v xml:space="preserve">Other:  </v>
      </c>
      <c r="B265" s="142"/>
      <c r="C265" s="137">
        <f>BUDGET!AC272</f>
        <v>0</v>
      </c>
      <c r="D265" s="217"/>
      <c r="E265" s="218">
        <f>BUDGET!AK272</f>
        <v>0</v>
      </c>
      <c r="F265" s="217"/>
      <c r="G265" s="492"/>
      <c r="H265" s="493"/>
      <c r="I265" s="494"/>
      <c r="J265" s="35"/>
    </row>
    <row r="266" spans="1:10" s="4" customFormat="1" ht="20" customHeight="1" x14ac:dyDescent="0.35">
      <c r="A266" s="431" t="str">
        <f>BUDGET!A273</f>
        <v xml:space="preserve">Other:  </v>
      </c>
      <c r="B266" s="142"/>
      <c r="C266" s="137">
        <f>BUDGET!AC273</f>
        <v>0</v>
      </c>
      <c r="D266" s="217"/>
      <c r="E266" s="218">
        <f>BUDGET!AK273</f>
        <v>0</v>
      </c>
      <c r="F266" s="217"/>
      <c r="G266" s="492"/>
      <c r="H266" s="493"/>
      <c r="I266" s="494"/>
      <c r="J266" s="35"/>
    </row>
    <row r="267" spans="1:10" s="4" customFormat="1" ht="20" customHeight="1" x14ac:dyDescent="0.35">
      <c r="A267" s="431" t="str">
        <f>BUDGET!A274</f>
        <v xml:space="preserve">Other:  </v>
      </c>
      <c r="B267" s="142"/>
      <c r="C267" s="137">
        <f>BUDGET!AC274</f>
        <v>0</v>
      </c>
      <c r="D267" s="217"/>
      <c r="E267" s="218">
        <f>BUDGET!AK274</f>
        <v>0</v>
      </c>
      <c r="F267" s="217"/>
      <c r="G267" s="492"/>
      <c r="H267" s="493"/>
      <c r="I267" s="494"/>
      <c r="J267" s="35"/>
    </row>
    <row r="268" spans="1:10" s="4" customFormat="1" ht="20" customHeight="1" x14ac:dyDescent="0.35">
      <c r="A268" s="431" t="str">
        <f>BUDGET!A275</f>
        <v xml:space="preserve">Other:  </v>
      </c>
      <c r="B268" s="142"/>
      <c r="C268" s="137">
        <f>BUDGET!AC275</f>
        <v>0</v>
      </c>
      <c r="D268" s="217"/>
      <c r="E268" s="218">
        <f>BUDGET!AK275</f>
        <v>0</v>
      </c>
      <c r="F268" s="217"/>
      <c r="G268" s="492"/>
      <c r="H268" s="493"/>
      <c r="I268" s="494"/>
      <c r="J268" s="35"/>
    </row>
    <row r="269" spans="1:10" s="4" customFormat="1" ht="20" customHeight="1" x14ac:dyDescent="0.35">
      <c r="A269" s="431" t="str">
        <f>BUDGET!A276</f>
        <v xml:space="preserve">Other:  </v>
      </c>
      <c r="B269" s="142"/>
      <c r="C269" s="137">
        <f>BUDGET!AC276</f>
        <v>0</v>
      </c>
      <c r="D269" s="217"/>
      <c r="E269" s="218">
        <f>BUDGET!AK276</f>
        <v>0</v>
      </c>
      <c r="F269" s="217"/>
      <c r="G269" s="492"/>
      <c r="H269" s="493"/>
      <c r="I269" s="494"/>
      <c r="J269" s="35"/>
    </row>
    <row r="270" spans="1:10" s="4" customFormat="1" ht="20" customHeight="1" x14ac:dyDescent="0.35">
      <c r="A270" s="431" t="str">
        <f>BUDGET!A277</f>
        <v xml:space="preserve">Other:  </v>
      </c>
      <c r="B270" s="142"/>
      <c r="C270" s="137">
        <f>BUDGET!AC277</f>
        <v>0</v>
      </c>
      <c r="D270" s="217"/>
      <c r="E270" s="218">
        <f>BUDGET!AK277</f>
        <v>0</v>
      </c>
      <c r="F270" s="217"/>
      <c r="G270" s="492"/>
      <c r="H270" s="493"/>
      <c r="I270" s="494"/>
      <c r="J270" s="35"/>
    </row>
    <row r="271" spans="1:10" s="4" customFormat="1" ht="20" customHeight="1" x14ac:dyDescent="0.35">
      <c r="A271" s="431" t="str">
        <f>BUDGET!A278</f>
        <v xml:space="preserve">Other:  </v>
      </c>
      <c r="B271" s="142"/>
      <c r="C271" s="137">
        <f>BUDGET!AC278</f>
        <v>0</v>
      </c>
      <c r="D271" s="217"/>
      <c r="E271" s="218">
        <f>BUDGET!AK278</f>
        <v>0</v>
      </c>
      <c r="F271" s="217"/>
      <c r="G271" s="492"/>
      <c r="H271" s="493"/>
      <c r="I271" s="494"/>
      <c r="J271" s="35"/>
    </row>
    <row r="272" spans="1:10" s="4" customFormat="1" ht="20" customHeight="1" x14ac:dyDescent="0.35">
      <c r="A272" s="431" t="str">
        <f>BUDGET!A279</f>
        <v xml:space="preserve">Other:  </v>
      </c>
      <c r="B272" s="142"/>
      <c r="C272" s="137">
        <f>BUDGET!AC279</f>
        <v>0</v>
      </c>
      <c r="D272" s="217"/>
      <c r="E272" s="218">
        <f>BUDGET!AK279</f>
        <v>0</v>
      </c>
      <c r="F272" s="217"/>
      <c r="G272" s="492"/>
      <c r="H272" s="493"/>
      <c r="I272" s="494"/>
      <c r="J272" s="35"/>
    </row>
    <row r="273" spans="1:10" s="4" customFormat="1" ht="20" customHeight="1" x14ac:dyDescent="0.35">
      <c r="A273" s="431" t="str">
        <f>BUDGET!A280</f>
        <v xml:space="preserve">Other:  </v>
      </c>
      <c r="B273" s="142"/>
      <c r="C273" s="137">
        <f>BUDGET!AC280</f>
        <v>0</v>
      </c>
      <c r="D273" s="217"/>
      <c r="E273" s="218">
        <f>BUDGET!AK280</f>
        <v>0</v>
      </c>
      <c r="F273" s="217"/>
      <c r="G273" s="492"/>
      <c r="H273" s="493"/>
      <c r="I273" s="494"/>
      <c r="J273" s="35"/>
    </row>
    <row r="274" spans="1:10" s="4" customFormat="1" ht="20" customHeight="1" x14ac:dyDescent="0.35">
      <c r="A274" s="431" t="str">
        <f>BUDGET!A281</f>
        <v xml:space="preserve">Other:  </v>
      </c>
      <c r="B274" s="142"/>
      <c r="C274" s="137">
        <f>BUDGET!AC281</f>
        <v>0</v>
      </c>
      <c r="D274" s="217"/>
      <c r="E274" s="218">
        <f>BUDGET!AK281</f>
        <v>0</v>
      </c>
      <c r="F274" s="217"/>
      <c r="G274" s="492"/>
      <c r="H274" s="493"/>
      <c r="I274" s="494"/>
      <c r="J274" s="35"/>
    </row>
    <row r="275" spans="1:10" s="4" customFormat="1" ht="20" customHeight="1" x14ac:dyDescent="0.35">
      <c r="A275" s="431" t="str">
        <f>BUDGET!A282</f>
        <v xml:space="preserve">Other:  </v>
      </c>
      <c r="B275" s="142"/>
      <c r="C275" s="137">
        <f>BUDGET!AC282</f>
        <v>0</v>
      </c>
      <c r="D275" s="217"/>
      <c r="E275" s="218">
        <f>BUDGET!AK282</f>
        <v>0</v>
      </c>
      <c r="F275" s="217"/>
      <c r="G275" s="492"/>
      <c r="H275" s="493"/>
      <c r="I275" s="494"/>
      <c r="J275" s="35"/>
    </row>
    <row r="276" spans="1:10" s="4" customFormat="1" ht="20" customHeight="1" x14ac:dyDescent="0.35">
      <c r="A276" s="431" t="str">
        <f>BUDGET!A283</f>
        <v xml:space="preserve">Other:  </v>
      </c>
      <c r="B276" s="142"/>
      <c r="C276" s="137">
        <f>BUDGET!AC283</f>
        <v>0</v>
      </c>
      <c r="D276" s="217"/>
      <c r="E276" s="218">
        <f>BUDGET!AK283</f>
        <v>0</v>
      </c>
      <c r="F276" s="217"/>
      <c r="G276" s="492"/>
      <c r="H276" s="493"/>
      <c r="I276" s="494"/>
      <c r="J276" s="35"/>
    </row>
    <row r="277" spans="1:10" s="4" customFormat="1" ht="20" customHeight="1" x14ac:dyDescent="0.35">
      <c r="A277" s="431" t="str">
        <f>BUDGET!A284</f>
        <v xml:space="preserve">Other:  </v>
      </c>
      <c r="B277" s="142"/>
      <c r="C277" s="137">
        <f>BUDGET!AC284</f>
        <v>0</v>
      </c>
      <c r="D277" s="217"/>
      <c r="E277" s="218">
        <f>BUDGET!AK284</f>
        <v>0</v>
      </c>
      <c r="F277" s="217"/>
      <c r="G277" s="492"/>
      <c r="H277" s="493"/>
      <c r="I277" s="494"/>
      <c r="J277" s="35"/>
    </row>
    <row r="278" spans="1:10" s="4" customFormat="1" ht="20" customHeight="1" x14ac:dyDescent="0.35">
      <c r="A278" s="431" t="str">
        <f>BUDGET!A285</f>
        <v xml:space="preserve">Other:  </v>
      </c>
      <c r="B278" s="142"/>
      <c r="C278" s="137">
        <f>BUDGET!AC285</f>
        <v>0</v>
      </c>
      <c r="D278" s="217"/>
      <c r="E278" s="218">
        <f>BUDGET!AK285</f>
        <v>0</v>
      </c>
      <c r="F278" s="217"/>
      <c r="G278" s="492"/>
      <c r="H278" s="493"/>
      <c r="I278" s="494"/>
      <c r="J278" s="35"/>
    </row>
    <row r="279" spans="1:10" s="4" customFormat="1" ht="20" customHeight="1" x14ac:dyDescent="0.35">
      <c r="A279" s="431" t="str">
        <f>BUDGET!A286</f>
        <v xml:space="preserve">Other:  </v>
      </c>
      <c r="B279" s="142"/>
      <c r="C279" s="137">
        <f>BUDGET!AC286</f>
        <v>0</v>
      </c>
      <c r="D279" s="217"/>
      <c r="E279" s="218">
        <f>BUDGET!AK286</f>
        <v>0</v>
      </c>
      <c r="F279" s="217"/>
      <c r="G279" s="492"/>
      <c r="H279" s="493"/>
      <c r="I279" s="494"/>
      <c r="J279" s="35"/>
    </row>
    <row r="280" spans="1:10" s="4" customFormat="1" ht="20" customHeight="1" x14ac:dyDescent="0.35">
      <c r="A280" s="431" t="str">
        <f>BUDGET!A287</f>
        <v xml:space="preserve">Other:  </v>
      </c>
      <c r="B280" s="142"/>
      <c r="C280" s="137">
        <f>BUDGET!AC287</f>
        <v>0</v>
      </c>
      <c r="D280" s="217"/>
      <c r="E280" s="218">
        <f>BUDGET!AK287</f>
        <v>0</v>
      </c>
      <c r="F280" s="217"/>
      <c r="G280" s="492"/>
      <c r="H280" s="493"/>
      <c r="I280" s="494"/>
      <c r="J280" s="35"/>
    </row>
    <row r="281" spans="1:10" s="4" customFormat="1" ht="20" customHeight="1" x14ac:dyDescent="0.35">
      <c r="A281" s="431" t="str">
        <f>BUDGET!A288</f>
        <v xml:space="preserve">Other:  </v>
      </c>
      <c r="B281" s="142"/>
      <c r="C281" s="137">
        <f>BUDGET!AC288</f>
        <v>0</v>
      </c>
      <c r="D281" s="217"/>
      <c r="E281" s="218">
        <f>BUDGET!AK288</f>
        <v>0</v>
      </c>
      <c r="F281" s="217"/>
      <c r="G281" s="492"/>
      <c r="H281" s="493"/>
      <c r="I281" s="494"/>
      <c r="J281" s="35"/>
    </row>
    <row r="282" spans="1:10" s="4" customFormat="1" ht="20" customHeight="1" x14ac:dyDescent="0.35">
      <c r="A282" s="431" t="str">
        <f>BUDGET!A289</f>
        <v xml:space="preserve">Other:  </v>
      </c>
      <c r="B282" s="142"/>
      <c r="C282" s="137">
        <f>BUDGET!AC289</f>
        <v>0</v>
      </c>
      <c r="D282" s="217"/>
      <c r="E282" s="218">
        <f>BUDGET!AK289</f>
        <v>0</v>
      </c>
      <c r="F282" s="217"/>
      <c r="G282" s="492"/>
      <c r="H282" s="493"/>
      <c r="I282" s="494"/>
      <c r="J282" s="35"/>
    </row>
    <row r="283" spans="1:10" s="4" customFormat="1" ht="20" customHeight="1" x14ac:dyDescent="0.35">
      <c r="A283" s="431" t="str">
        <f>BUDGET!A290</f>
        <v xml:space="preserve">Other:  </v>
      </c>
      <c r="B283" s="142"/>
      <c r="C283" s="137">
        <f>BUDGET!AC290</f>
        <v>0</v>
      </c>
      <c r="D283" s="217"/>
      <c r="E283" s="218">
        <f>BUDGET!AK290</f>
        <v>0</v>
      </c>
      <c r="F283" s="217"/>
      <c r="G283" s="492"/>
      <c r="H283" s="493"/>
      <c r="I283" s="494"/>
      <c r="J283" s="35"/>
    </row>
    <row r="284" spans="1:10" s="4" customFormat="1" ht="20" customHeight="1" x14ac:dyDescent="0.35">
      <c r="A284" s="431" t="str">
        <f>BUDGET!A291</f>
        <v xml:space="preserve">Other:  </v>
      </c>
      <c r="B284" s="142"/>
      <c r="C284" s="137">
        <f>BUDGET!AC291</f>
        <v>0</v>
      </c>
      <c r="D284" s="217"/>
      <c r="E284" s="218">
        <f>BUDGET!AK291</f>
        <v>0</v>
      </c>
      <c r="F284" s="217"/>
      <c r="G284" s="492"/>
      <c r="H284" s="493"/>
      <c r="I284" s="494"/>
      <c r="J284" s="35"/>
    </row>
    <row r="285" spans="1:10" s="4" customFormat="1" ht="20" customHeight="1" x14ac:dyDescent="0.35">
      <c r="A285" s="431" t="str">
        <f>BUDGET!A292</f>
        <v xml:space="preserve">Other:  </v>
      </c>
      <c r="B285" s="142"/>
      <c r="C285" s="137">
        <f>BUDGET!AC292</f>
        <v>0</v>
      </c>
      <c r="D285" s="217"/>
      <c r="E285" s="218">
        <f>BUDGET!AK292</f>
        <v>0</v>
      </c>
      <c r="F285" s="217"/>
      <c r="G285" s="492"/>
      <c r="H285" s="493"/>
      <c r="I285" s="494"/>
      <c r="J285" s="35"/>
    </row>
    <row r="286" spans="1:10" s="4" customFormat="1" ht="20" customHeight="1" x14ac:dyDescent="0.35">
      <c r="A286" s="431" t="str">
        <f>BUDGET!A293</f>
        <v xml:space="preserve">Other:  </v>
      </c>
      <c r="B286" s="142"/>
      <c r="C286" s="137">
        <f>BUDGET!AC293</f>
        <v>0</v>
      </c>
      <c r="D286" s="217"/>
      <c r="E286" s="218">
        <f>BUDGET!AK293</f>
        <v>0</v>
      </c>
      <c r="F286" s="217"/>
      <c r="G286" s="492"/>
      <c r="H286" s="493"/>
      <c r="I286" s="494"/>
      <c r="J286" s="35"/>
    </row>
    <row r="287" spans="1:10" s="4" customFormat="1" ht="15.5" x14ac:dyDescent="0.35">
      <c r="A287" s="93" t="str">
        <f>BUDGET!A294</f>
        <v>SUB-TOTAL OTHER</v>
      </c>
      <c r="B287" s="142"/>
      <c r="C287" s="253">
        <f>BUDGET!AC294</f>
        <v>0</v>
      </c>
      <c r="D287" s="217"/>
      <c r="E287" s="165">
        <f>BUDGET!AK294</f>
        <v>0</v>
      </c>
      <c r="F287" s="217"/>
      <c r="G287" s="507" t="s">
        <v>90</v>
      </c>
      <c r="H287" s="508"/>
      <c r="I287" s="509"/>
      <c r="J287" s="35"/>
    </row>
    <row r="288" spans="1:10" s="4" customFormat="1" ht="18" customHeight="1" x14ac:dyDescent="0.35">
      <c r="A288" s="133"/>
      <c r="B288" s="142"/>
      <c r="C288" s="221"/>
      <c r="D288" s="220"/>
      <c r="E288" s="449"/>
      <c r="F288" s="220"/>
      <c r="G288" s="498"/>
      <c r="H288" s="499"/>
      <c r="I288" s="500"/>
      <c r="J288" s="35"/>
    </row>
    <row r="289" spans="1:10" s="41" customFormat="1" ht="15.5" x14ac:dyDescent="0.35">
      <c r="A289" s="194" t="s">
        <v>45</v>
      </c>
      <c r="B289" s="142"/>
      <c r="C289" s="255">
        <f>BUDGET!AC296</f>
        <v>0</v>
      </c>
      <c r="D289" s="222"/>
      <c r="E289" s="275">
        <f>BUDGET!AK296</f>
        <v>0</v>
      </c>
      <c r="F289" s="222"/>
      <c r="G289" s="495" t="s">
        <v>92</v>
      </c>
      <c r="H289" s="496"/>
      <c r="I289" s="497"/>
      <c r="J289" s="55"/>
    </row>
    <row r="290" spans="1:10" s="44" customFormat="1" ht="15.5" x14ac:dyDescent="0.35">
      <c r="A290" s="223"/>
      <c r="B290" s="172"/>
      <c r="C290" s="255">
        <f>BUDGET!AC297</f>
        <v>0</v>
      </c>
      <c r="D290" s="220"/>
      <c r="E290" s="275">
        <f>BUDGET!AK297</f>
        <v>0</v>
      </c>
      <c r="F290" s="220"/>
      <c r="G290" s="495" t="s">
        <v>93</v>
      </c>
      <c r="H290" s="496"/>
      <c r="I290" s="497"/>
      <c r="J290" s="43"/>
    </row>
    <row r="291" spans="1:10" s="45" customFormat="1" ht="19" thickBot="1" x14ac:dyDescent="0.5">
      <c r="A291" s="250" t="s">
        <v>16</v>
      </c>
      <c r="B291" s="205"/>
      <c r="C291" s="455">
        <f>BUDGET!AC298</f>
        <v>0</v>
      </c>
      <c r="D291" s="225"/>
      <c r="E291" s="224">
        <f>BUDGET!AK298</f>
        <v>0</v>
      </c>
      <c r="F291" s="225"/>
      <c r="G291" s="501" t="s">
        <v>91</v>
      </c>
      <c r="H291" s="502"/>
      <c r="I291" s="503"/>
      <c r="J291" s="49"/>
    </row>
    <row r="292" spans="1:10" s="23" customFormat="1" ht="9.5" customHeight="1" thickBot="1" x14ac:dyDescent="0.5">
      <c r="A292" s="251"/>
      <c r="B292" s="86"/>
      <c r="C292" s="252"/>
      <c r="D292" s="21"/>
      <c r="E292" s="138"/>
      <c r="F292" s="21"/>
      <c r="G292" s="504"/>
      <c r="H292" s="505"/>
      <c r="I292" s="506"/>
      <c r="J292" s="49"/>
    </row>
    <row r="293" spans="1:10" ht="18.5" x14ac:dyDescent="0.45">
      <c r="B293" s="26"/>
      <c r="G293" s="127"/>
      <c r="H293" s="128"/>
      <c r="I293" s="128"/>
      <c r="J293" s="49"/>
    </row>
    <row r="294" spans="1:10" x14ac:dyDescent="0.35">
      <c r="B294" s="26"/>
      <c r="G294" s="127"/>
      <c r="H294" s="128"/>
      <c r="I294" s="128"/>
    </row>
    <row r="295" spans="1:10" x14ac:dyDescent="0.35">
      <c r="B295" s="26"/>
      <c r="G295" s="127"/>
      <c r="H295" s="128"/>
      <c r="I295" s="128"/>
    </row>
    <row r="296" spans="1:10" x14ac:dyDescent="0.35">
      <c r="B296" s="26"/>
      <c r="G296" s="127"/>
      <c r="H296" s="128"/>
      <c r="I296" s="128"/>
    </row>
    <row r="297" spans="1:10" x14ac:dyDescent="0.35">
      <c r="B297" s="26"/>
      <c r="G297" s="127"/>
      <c r="H297" s="128"/>
      <c r="I297" s="128"/>
    </row>
    <row r="298" spans="1:10" x14ac:dyDescent="0.35">
      <c r="B298" s="26"/>
      <c r="G298" s="127"/>
      <c r="H298" s="128"/>
      <c r="I298" s="128"/>
    </row>
    <row r="299" spans="1:10" x14ac:dyDescent="0.35">
      <c r="B299" s="26"/>
      <c r="G299" s="127"/>
      <c r="H299" s="128"/>
      <c r="I299" s="128"/>
    </row>
    <row r="300" spans="1:10" x14ac:dyDescent="0.35">
      <c r="B300" s="26"/>
      <c r="G300" s="127"/>
      <c r="H300" s="128"/>
      <c r="I300" s="128"/>
    </row>
    <row r="301" spans="1:10" x14ac:dyDescent="0.35">
      <c r="B301" s="26"/>
      <c r="G301" s="127"/>
      <c r="H301" s="128"/>
      <c r="I301" s="128"/>
    </row>
    <row r="302" spans="1:10" x14ac:dyDescent="0.35">
      <c r="B302" s="26"/>
      <c r="G302" s="127"/>
      <c r="H302" s="128"/>
      <c r="I302" s="128"/>
    </row>
    <row r="303" spans="1:10" x14ac:dyDescent="0.35">
      <c r="B303" s="26"/>
      <c r="G303" s="127"/>
      <c r="H303" s="128"/>
      <c r="I303" s="128"/>
    </row>
    <row r="304" spans="1:10" x14ac:dyDescent="0.35">
      <c r="B304" s="26"/>
      <c r="G304" s="127"/>
      <c r="H304" s="128"/>
      <c r="I304" s="128"/>
    </row>
    <row r="305" spans="2:9" x14ac:dyDescent="0.35">
      <c r="B305" s="26"/>
      <c r="G305" s="127"/>
      <c r="H305" s="128"/>
      <c r="I305" s="128"/>
    </row>
    <row r="306" spans="2:9" x14ac:dyDescent="0.35">
      <c r="B306" s="26"/>
      <c r="G306" s="127"/>
      <c r="H306" s="128"/>
      <c r="I306" s="128"/>
    </row>
    <row r="307" spans="2:9" x14ac:dyDescent="0.35">
      <c r="B307" s="26"/>
      <c r="G307" s="127"/>
      <c r="H307" s="128"/>
      <c r="I307" s="128"/>
    </row>
    <row r="308" spans="2:9" x14ac:dyDescent="0.35">
      <c r="B308" s="26"/>
      <c r="G308" s="127"/>
      <c r="H308" s="128"/>
      <c r="I308" s="128"/>
    </row>
    <row r="309" spans="2:9" x14ac:dyDescent="0.35">
      <c r="B309" s="26"/>
      <c r="G309" s="127"/>
      <c r="H309" s="128"/>
      <c r="I309" s="128"/>
    </row>
    <row r="310" spans="2:9" x14ac:dyDescent="0.35">
      <c r="B310" s="26"/>
      <c r="G310" s="127"/>
      <c r="H310" s="128"/>
      <c r="I310" s="128"/>
    </row>
    <row r="311" spans="2:9" x14ac:dyDescent="0.35">
      <c r="B311" s="26"/>
      <c r="G311" s="127"/>
      <c r="H311" s="128"/>
      <c r="I311" s="128"/>
    </row>
    <row r="312" spans="2:9" x14ac:dyDescent="0.35">
      <c r="B312" s="26"/>
      <c r="G312" s="127"/>
      <c r="H312" s="128"/>
      <c r="I312" s="128"/>
    </row>
    <row r="313" spans="2:9" x14ac:dyDescent="0.35">
      <c r="B313" s="26"/>
      <c r="G313" s="127"/>
      <c r="H313" s="128"/>
      <c r="I313" s="128"/>
    </row>
    <row r="314" spans="2:9" x14ac:dyDescent="0.35">
      <c r="B314" s="26"/>
      <c r="G314" s="127"/>
      <c r="H314" s="128"/>
      <c r="I314" s="128"/>
    </row>
    <row r="315" spans="2:9" x14ac:dyDescent="0.35">
      <c r="B315" s="26"/>
      <c r="G315" s="127"/>
      <c r="H315" s="128"/>
      <c r="I315" s="128"/>
    </row>
    <row r="316" spans="2:9" x14ac:dyDescent="0.35">
      <c r="B316" s="26"/>
      <c r="G316" s="127"/>
      <c r="H316" s="128"/>
      <c r="I316" s="128"/>
    </row>
    <row r="317" spans="2:9" x14ac:dyDescent="0.35">
      <c r="B317" s="26"/>
      <c r="G317" s="127"/>
      <c r="H317" s="128"/>
      <c r="I317" s="128"/>
    </row>
    <row r="318" spans="2:9" x14ac:dyDescent="0.35">
      <c r="B318" s="26"/>
      <c r="G318" s="127"/>
      <c r="H318" s="128"/>
      <c r="I318" s="128"/>
    </row>
    <row r="319" spans="2:9" x14ac:dyDescent="0.35">
      <c r="B319" s="26"/>
      <c r="G319" s="127"/>
      <c r="H319" s="128"/>
      <c r="I319" s="128"/>
    </row>
    <row r="320" spans="2:9" x14ac:dyDescent="0.35">
      <c r="B320" s="26"/>
      <c r="G320" s="127"/>
      <c r="H320" s="128"/>
      <c r="I320" s="128"/>
    </row>
    <row r="321" spans="2:9" x14ac:dyDescent="0.35">
      <c r="B321" s="26"/>
      <c r="G321" s="127"/>
      <c r="H321" s="128"/>
      <c r="I321" s="128"/>
    </row>
    <row r="322" spans="2:9" x14ac:dyDescent="0.35">
      <c r="B322" s="26"/>
      <c r="G322" s="127"/>
      <c r="H322" s="128"/>
      <c r="I322" s="128"/>
    </row>
    <row r="323" spans="2:9" x14ac:dyDescent="0.35">
      <c r="B323" s="26"/>
      <c r="G323" s="127"/>
      <c r="H323" s="128"/>
      <c r="I323" s="128"/>
    </row>
    <row r="324" spans="2:9" x14ac:dyDescent="0.35">
      <c r="B324" s="26"/>
      <c r="G324" s="127"/>
      <c r="H324" s="128"/>
      <c r="I324" s="128"/>
    </row>
    <row r="325" spans="2:9" x14ac:dyDescent="0.35">
      <c r="B325" s="26"/>
      <c r="G325" s="127"/>
      <c r="H325" s="128"/>
      <c r="I325" s="128"/>
    </row>
    <row r="326" spans="2:9" x14ac:dyDescent="0.35">
      <c r="B326" s="26"/>
      <c r="G326" s="127"/>
      <c r="H326" s="128"/>
      <c r="I326" s="128"/>
    </row>
    <row r="327" spans="2:9" x14ac:dyDescent="0.35">
      <c r="B327" s="26"/>
      <c r="G327" s="127"/>
      <c r="H327" s="128"/>
      <c r="I327" s="128"/>
    </row>
    <row r="328" spans="2:9" x14ac:dyDescent="0.35">
      <c r="B328" s="26"/>
      <c r="G328" s="127"/>
      <c r="H328" s="128"/>
      <c r="I328" s="128"/>
    </row>
    <row r="329" spans="2:9" x14ac:dyDescent="0.35">
      <c r="B329" s="26"/>
      <c r="G329" s="127"/>
      <c r="H329" s="128"/>
      <c r="I329" s="128"/>
    </row>
    <row r="330" spans="2:9" x14ac:dyDescent="0.35">
      <c r="B330" s="26"/>
      <c r="G330" s="127"/>
      <c r="H330" s="128"/>
      <c r="I330" s="128"/>
    </row>
    <row r="331" spans="2:9" x14ac:dyDescent="0.35">
      <c r="B331" s="26"/>
    </row>
    <row r="332" spans="2:9" x14ac:dyDescent="0.35">
      <c r="B332" s="26"/>
    </row>
    <row r="333" spans="2:9" x14ac:dyDescent="0.35">
      <c r="B333" s="26"/>
    </row>
    <row r="334" spans="2:9" x14ac:dyDescent="0.35">
      <c r="B334" s="26"/>
    </row>
    <row r="335" spans="2:9" x14ac:dyDescent="0.35">
      <c r="B335" s="26"/>
    </row>
    <row r="336" spans="2:9" x14ac:dyDescent="0.35">
      <c r="B336" s="26"/>
    </row>
    <row r="337" spans="2:2" x14ac:dyDescent="0.35">
      <c r="B337" s="26"/>
    </row>
    <row r="338" spans="2:2" x14ac:dyDescent="0.35">
      <c r="B338" s="26"/>
    </row>
    <row r="339" spans="2:2" x14ac:dyDescent="0.35">
      <c r="B339" s="26"/>
    </row>
    <row r="340" spans="2:2" x14ac:dyDescent="0.35">
      <c r="B340" s="26"/>
    </row>
    <row r="341" spans="2:2" x14ac:dyDescent="0.35">
      <c r="B341" s="26"/>
    </row>
    <row r="342" spans="2:2" x14ac:dyDescent="0.35">
      <c r="B342" s="26"/>
    </row>
    <row r="343" spans="2:2" x14ac:dyDescent="0.35">
      <c r="B343" s="26"/>
    </row>
    <row r="344" spans="2:2" x14ac:dyDescent="0.35">
      <c r="B344" s="26"/>
    </row>
    <row r="345" spans="2:2" x14ac:dyDescent="0.35">
      <c r="B345" s="26"/>
    </row>
    <row r="346" spans="2:2" x14ac:dyDescent="0.35">
      <c r="B346" s="26"/>
    </row>
    <row r="347" spans="2:2" x14ac:dyDescent="0.35">
      <c r="B347" s="26"/>
    </row>
    <row r="348" spans="2:2" x14ac:dyDescent="0.35">
      <c r="B348" s="26"/>
    </row>
    <row r="349" spans="2:2" x14ac:dyDescent="0.35">
      <c r="B349" s="26"/>
    </row>
    <row r="350" spans="2:2" x14ac:dyDescent="0.35">
      <c r="B350" s="26"/>
    </row>
    <row r="351" spans="2:2" x14ac:dyDescent="0.35">
      <c r="B351" s="26"/>
    </row>
    <row r="352" spans="2:2" x14ac:dyDescent="0.35">
      <c r="B352" s="26"/>
    </row>
    <row r="353" spans="2:2" x14ac:dyDescent="0.35">
      <c r="B353" s="26"/>
    </row>
    <row r="354" spans="2:2" x14ac:dyDescent="0.35">
      <c r="B354" s="26"/>
    </row>
    <row r="355" spans="2:2" x14ac:dyDescent="0.35">
      <c r="B355" s="26"/>
    </row>
    <row r="356" spans="2:2" x14ac:dyDescent="0.35">
      <c r="B356" s="26"/>
    </row>
    <row r="357" spans="2:2" x14ac:dyDescent="0.35">
      <c r="B357" s="26"/>
    </row>
    <row r="358" spans="2:2" x14ac:dyDescent="0.35">
      <c r="B358" s="26"/>
    </row>
    <row r="359" spans="2:2" x14ac:dyDescent="0.35">
      <c r="B359" s="26"/>
    </row>
    <row r="360" spans="2:2" x14ac:dyDescent="0.35">
      <c r="B360" s="26"/>
    </row>
    <row r="361" spans="2:2" x14ac:dyDescent="0.35">
      <c r="B361" s="26"/>
    </row>
    <row r="362" spans="2:2" x14ac:dyDescent="0.35">
      <c r="B362" s="26"/>
    </row>
    <row r="363" spans="2:2" x14ac:dyDescent="0.35">
      <c r="B363" s="26"/>
    </row>
    <row r="364" spans="2:2" x14ac:dyDescent="0.35">
      <c r="B364" s="26"/>
    </row>
    <row r="365" spans="2:2" x14ac:dyDescent="0.35">
      <c r="B365" s="26"/>
    </row>
    <row r="366" spans="2:2" x14ac:dyDescent="0.35">
      <c r="B366" s="26"/>
    </row>
    <row r="367" spans="2:2" x14ac:dyDescent="0.35">
      <c r="B367" s="26"/>
    </row>
    <row r="368" spans="2:2" x14ac:dyDescent="0.35">
      <c r="B368" s="26"/>
    </row>
    <row r="369" spans="2:2" x14ac:dyDescent="0.35">
      <c r="B369" s="26"/>
    </row>
    <row r="370" spans="2:2" x14ac:dyDescent="0.35">
      <c r="B370" s="26"/>
    </row>
    <row r="371" spans="2:2" x14ac:dyDescent="0.35">
      <c r="B371" s="26"/>
    </row>
    <row r="372" spans="2:2" x14ac:dyDescent="0.35">
      <c r="B372" s="26"/>
    </row>
    <row r="373" spans="2:2" x14ac:dyDescent="0.35">
      <c r="B373" s="26"/>
    </row>
    <row r="374" spans="2:2" x14ac:dyDescent="0.35">
      <c r="B374" s="26"/>
    </row>
    <row r="375" spans="2:2" x14ac:dyDescent="0.35">
      <c r="B375" s="26"/>
    </row>
    <row r="376" spans="2:2" x14ac:dyDescent="0.35">
      <c r="B376" s="26"/>
    </row>
    <row r="377" spans="2:2" x14ac:dyDescent="0.35">
      <c r="B377" s="26"/>
    </row>
    <row r="378" spans="2:2" x14ac:dyDescent="0.35">
      <c r="B378" s="26"/>
    </row>
    <row r="379" spans="2:2" x14ac:dyDescent="0.35">
      <c r="B379" s="26"/>
    </row>
    <row r="380" spans="2:2" x14ac:dyDescent="0.35">
      <c r="B380" s="26"/>
    </row>
    <row r="381" spans="2:2" x14ac:dyDescent="0.35">
      <c r="B381" s="26"/>
    </row>
    <row r="382" spans="2:2" x14ac:dyDescent="0.35">
      <c r="B382" s="26"/>
    </row>
    <row r="383" spans="2:2" x14ac:dyDescent="0.35">
      <c r="B383" s="26"/>
    </row>
    <row r="384" spans="2:2" x14ac:dyDescent="0.35">
      <c r="B384" s="26"/>
    </row>
    <row r="385" spans="2:2" x14ac:dyDescent="0.35">
      <c r="B385" s="26"/>
    </row>
    <row r="386" spans="2:2" x14ac:dyDescent="0.35">
      <c r="B386" s="26"/>
    </row>
    <row r="387" spans="2:2" x14ac:dyDescent="0.35">
      <c r="B387" s="26"/>
    </row>
    <row r="388" spans="2:2" x14ac:dyDescent="0.35">
      <c r="B388" s="26"/>
    </row>
    <row r="389" spans="2:2" x14ac:dyDescent="0.35">
      <c r="B389" s="26"/>
    </row>
    <row r="390" spans="2:2" x14ac:dyDescent="0.35">
      <c r="B390" s="26"/>
    </row>
    <row r="391" spans="2:2" x14ac:dyDescent="0.35">
      <c r="B391" s="26"/>
    </row>
    <row r="392" spans="2:2" x14ac:dyDescent="0.35">
      <c r="B392" s="26"/>
    </row>
    <row r="393" spans="2:2" x14ac:dyDescent="0.35">
      <c r="B393" s="26"/>
    </row>
    <row r="394" spans="2:2" x14ac:dyDescent="0.35">
      <c r="B394" s="26"/>
    </row>
    <row r="395" spans="2:2" x14ac:dyDescent="0.35">
      <c r="B395" s="26"/>
    </row>
    <row r="396" spans="2:2" x14ac:dyDescent="0.35">
      <c r="B396" s="26"/>
    </row>
    <row r="397" spans="2:2" x14ac:dyDescent="0.35">
      <c r="B397" s="26"/>
    </row>
    <row r="398" spans="2:2" x14ac:dyDescent="0.35">
      <c r="B398" s="26"/>
    </row>
    <row r="399" spans="2:2" x14ac:dyDescent="0.35">
      <c r="B399" s="26"/>
    </row>
    <row r="400" spans="2:2" x14ac:dyDescent="0.35">
      <c r="B400" s="26"/>
    </row>
    <row r="401" spans="2:2" x14ac:dyDescent="0.35">
      <c r="B401" s="26"/>
    </row>
    <row r="402" spans="2:2" x14ac:dyDescent="0.35">
      <c r="B402" s="26"/>
    </row>
    <row r="403" spans="2:2" x14ac:dyDescent="0.35">
      <c r="B403" s="26"/>
    </row>
    <row r="404" spans="2:2" x14ac:dyDescent="0.35">
      <c r="B404" s="26"/>
    </row>
    <row r="405" spans="2:2" x14ac:dyDescent="0.35">
      <c r="B405" s="26"/>
    </row>
    <row r="406" spans="2:2" x14ac:dyDescent="0.35">
      <c r="B406" s="26"/>
    </row>
    <row r="407" spans="2:2" x14ac:dyDescent="0.35">
      <c r="B407" s="26"/>
    </row>
    <row r="408" spans="2:2" x14ac:dyDescent="0.35">
      <c r="B408" s="26"/>
    </row>
    <row r="409" spans="2:2" x14ac:dyDescent="0.35">
      <c r="B409" s="26"/>
    </row>
    <row r="410" spans="2:2" x14ac:dyDescent="0.35">
      <c r="B410" s="26"/>
    </row>
    <row r="411" spans="2:2" x14ac:dyDescent="0.35">
      <c r="B411" s="26"/>
    </row>
    <row r="412" spans="2:2" x14ac:dyDescent="0.35">
      <c r="B412" s="26"/>
    </row>
    <row r="413" spans="2:2" x14ac:dyDescent="0.35">
      <c r="B413" s="26"/>
    </row>
    <row r="414" spans="2:2" x14ac:dyDescent="0.35">
      <c r="B414" s="26"/>
    </row>
    <row r="415" spans="2:2" x14ac:dyDescent="0.35">
      <c r="B415" s="26"/>
    </row>
    <row r="416" spans="2:2" x14ac:dyDescent="0.35">
      <c r="B416" s="26"/>
    </row>
    <row r="417" spans="2:2" x14ac:dyDescent="0.35">
      <c r="B417" s="26"/>
    </row>
    <row r="418" spans="2:2" x14ac:dyDescent="0.35">
      <c r="B418" s="26"/>
    </row>
    <row r="419" spans="2:2" x14ac:dyDescent="0.35">
      <c r="B419" s="26"/>
    </row>
    <row r="420" spans="2:2" x14ac:dyDescent="0.35">
      <c r="B420" s="26"/>
    </row>
    <row r="421" spans="2:2" x14ac:dyDescent="0.35">
      <c r="B421" s="26"/>
    </row>
    <row r="422" spans="2:2" x14ac:dyDescent="0.35">
      <c r="B422" s="26"/>
    </row>
    <row r="423" spans="2:2" x14ac:dyDescent="0.35">
      <c r="B423" s="26"/>
    </row>
    <row r="424" spans="2:2" x14ac:dyDescent="0.35">
      <c r="B424" s="26"/>
    </row>
    <row r="425" spans="2:2" x14ac:dyDescent="0.35">
      <c r="B425" s="26"/>
    </row>
    <row r="426" spans="2:2" x14ac:dyDescent="0.35">
      <c r="B426" s="26"/>
    </row>
    <row r="427" spans="2:2" x14ac:dyDescent="0.35">
      <c r="B427" s="26"/>
    </row>
    <row r="428" spans="2:2" x14ac:dyDescent="0.35">
      <c r="B428" s="26"/>
    </row>
    <row r="429" spans="2:2" x14ac:dyDescent="0.35">
      <c r="B429" s="26"/>
    </row>
    <row r="430" spans="2:2" x14ac:dyDescent="0.35">
      <c r="B430" s="26"/>
    </row>
    <row r="431" spans="2:2" x14ac:dyDescent="0.35">
      <c r="B431" s="26"/>
    </row>
    <row r="432" spans="2:2" x14ac:dyDescent="0.35">
      <c r="B432" s="26"/>
    </row>
    <row r="433" spans="2:2" x14ac:dyDescent="0.35">
      <c r="B433" s="26"/>
    </row>
    <row r="434" spans="2:2" x14ac:dyDescent="0.35">
      <c r="B434" s="26"/>
    </row>
    <row r="435" spans="2:2" x14ac:dyDescent="0.35">
      <c r="B435" s="26"/>
    </row>
    <row r="436" spans="2:2" x14ac:dyDescent="0.35">
      <c r="B436" s="26"/>
    </row>
    <row r="437" spans="2:2" x14ac:dyDescent="0.35">
      <c r="B437" s="26"/>
    </row>
    <row r="438" spans="2:2" x14ac:dyDescent="0.35">
      <c r="B438" s="26"/>
    </row>
    <row r="439" spans="2:2" x14ac:dyDescent="0.35">
      <c r="B439" s="26"/>
    </row>
    <row r="440" spans="2:2" x14ac:dyDescent="0.35">
      <c r="B440" s="26"/>
    </row>
    <row r="441" spans="2:2" x14ac:dyDescent="0.35">
      <c r="B441" s="26"/>
    </row>
    <row r="442" spans="2:2" x14ac:dyDescent="0.35">
      <c r="B442" s="26"/>
    </row>
    <row r="443" spans="2:2" x14ac:dyDescent="0.35">
      <c r="B443" s="26"/>
    </row>
    <row r="444" spans="2:2" x14ac:dyDescent="0.35">
      <c r="B444" s="26"/>
    </row>
    <row r="445" spans="2:2" x14ac:dyDescent="0.35">
      <c r="B445" s="26"/>
    </row>
    <row r="446" spans="2:2" x14ac:dyDescent="0.35">
      <c r="B446" s="26"/>
    </row>
    <row r="447" spans="2:2" x14ac:dyDescent="0.35">
      <c r="B447" s="26"/>
    </row>
    <row r="448" spans="2:2" x14ac:dyDescent="0.35">
      <c r="B448" s="26"/>
    </row>
    <row r="449" spans="2:2" x14ac:dyDescent="0.35">
      <c r="B449" s="26"/>
    </row>
    <row r="450" spans="2:2" x14ac:dyDescent="0.35">
      <c r="B450" s="26"/>
    </row>
    <row r="451" spans="2:2" x14ac:dyDescent="0.35">
      <c r="B451" s="26"/>
    </row>
    <row r="452" spans="2:2" x14ac:dyDescent="0.35">
      <c r="B452" s="26"/>
    </row>
    <row r="453" spans="2:2" x14ac:dyDescent="0.35">
      <c r="B453" s="26"/>
    </row>
    <row r="454" spans="2:2" x14ac:dyDescent="0.35">
      <c r="B454" s="26"/>
    </row>
    <row r="455" spans="2:2" x14ac:dyDescent="0.35">
      <c r="B455" s="26"/>
    </row>
    <row r="456" spans="2:2" x14ac:dyDescent="0.35">
      <c r="B456" s="26"/>
    </row>
    <row r="457" spans="2:2" x14ac:dyDescent="0.35">
      <c r="B457" s="26"/>
    </row>
    <row r="458" spans="2:2" x14ac:dyDescent="0.35">
      <c r="B458" s="26"/>
    </row>
    <row r="459" spans="2:2" x14ac:dyDescent="0.35">
      <c r="B459" s="26"/>
    </row>
    <row r="460" spans="2:2" x14ac:dyDescent="0.35">
      <c r="B460" s="26"/>
    </row>
    <row r="461" spans="2:2" x14ac:dyDescent="0.35">
      <c r="B461" s="26"/>
    </row>
    <row r="462" spans="2:2" x14ac:dyDescent="0.35">
      <c r="B462" s="26"/>
    </row>
    <row r="463" spans="2:2" x14ac:dyDescent="0.35">
      <c r="B463" s="26"/>
    </row>
    <row r="464" spans="2:2" x14ac:dyDescent="0.35">
      <c r="B464" s="26"/>
    </row>
    <row r="465" spans="2:2" x14ac:dyDescent="0.35">
      <c r="B465" s="26"/>
    </row>
    <row r="466" spans="2:2" x14ac:dyDescent="0.35">
      <c r="B466" s="26"/>
    </row>
    <row r="467" spans="2:2" x14ac:dyDescent="0.35">
      <c r="B467" s="26"/>
    </row>
    <row r="468" spans="2:2" x14ac:dyDescent="0.35">
      <c r="B468" s="26"/>
    </row>
  </sheetData>
  <sheetProtection algorithmName="SHA-512" hashValue="82YECn3gunkNCCuIQtbu6JAPq7vTpJ47FAW1hOY4/+sUcB/sjVVvZcfnP27S1q+Ik+E6MhXDJreT8v+UJwAZ9A==" saltValue="eU+2dpRuNCm0gnbZXgp5Pw==" spinCount="100000" sheet="1" objects="1" scenarios="1" formatCells="0" formatColumns="0" formatRows="0" selectLockedCells="1"/>
  <mergeCells count="225">
    <mergeCell ref="C5:I5"/>
    <mergeCell ref="A62:I62"/>
    <mergeCell ref="G65:I65"/>
    <mergeCell ref="G66:I66"/>
    <mergeCell ref="G67:I67"/>
    <mergeCell ref="G77:I77"/>
    <mergeCell ref="G78:I78"/>
    <mergeCell ref="G79:I79"/>
    <mergeCell ref="A63:I63"/>
    <mergeCell ref="G80:I80"/>
    <mergeCell ref="G81:I81"/>
    <mergeCell ref="G82:I82"/>
    <mergeCell ref="G68:I68"/>
    <mergeCell ref="G69:I69"/>
    <mergeCell ref="G70:I70"/>
    <mergeCell ref="G71:I71"/>
    <mergeCell ref="G72:I72"/>
    <mergeCell ref="G73:I73"/>
    <mergeCell ref="G92:I92"/>
    <mergeCell ref="G93:I93"/>
    <mergeCell ref="G94:I94"/>
    <mergeCell ref="G95:I95"/>
    <mergeCell ref="G96:I96"/>
    <mergeCell ref="G97:I97"/>
    <mergeCell ref="G83:I83"/>
    <mergeCell ref="G84:I84"/>
    <mergeCell ref="G85:I85"/>
    <mergeCell ref="G89:I89"/>
    <mergeCell ref="G90:I90"/>
    <mergeCell ref="G91:I91"/>
    <mergeCell ref="G104:I104"/>
    <mergeCell ref="G105:I105"/>
    <mergeCell ref="G106:I106"/>
    <mergeCell ref="G107:I107"/>
    <mergeCell ref="G108:I108"/>
    <mergeCell ref="G109:I109"/>
    <mergeCell ref="G98:I98"/>
    <mergeCell ref="G99:I99"/>
    <mergeCell ref="G100:I100"/>
    <mergeCell ref="G101:I101"/>
    <mergeCell ref="G102:I102"/>
    <mergeCell ref="G103:I103"/>
    <mergeCell ref="G116:I116"/>
    <mergeCell ref="G117:I117"/>
    <mergeCell ref="G118:I118"/>
    <mergeCell ref="G119:I119"/>
    <mergeCell ref="G120:I120"/>
    <mergeCell ref="G121:I121"/>
    <mergeCell ref="G110:I110"/>
    <mergeCell ref="G111:I111"/>
    <mergeCell ref="G112:I112"/>
    <mergeCell ref="G113:I113"/>
    <mergeCell ref="G114:I114"/>
    <mergeCell ref="G115:I115"/>
    <mergeCell ref="G128:I128"/>
    <mergeCell ref="G129:I129"/>
    <mergeCell ref="G130:I130"/>
    <mergeCell ref="G131:I131"/>
    <mergeCell ref="G132:I132"/>
    <mergeCell ref="G133:I133"/>
    <mergeCell ref="G122:I122"/>
    <mergeCell ref="G123:I123"/>
    <mergeCell ref="G124:I124"/>
    <mergeCell ref="G125:I125"/>
    <mergeCell ref="G126:I126"/>
    <mergeCell ref="G127:I127"/>
    <mergeCell ref="G140:I140"/>
    <mergeCell ref="G141:I141"/>
    <mergeCell ref="G142:I142"/>
    <mergeCell ref="G143:I143"/>
    <mergeCell ref="G144:I144"/>
    <mergeCell ref="G145:I145"/>
    <mergeCell ref="G134:I134"/>
    <mergeCell ref="G135:I135"/>
    <mergeCell ref="G136:I136"/>
    <mergeCell ref="G137:I137"/>
    <mergeCell ref="G138:I138"/>
    <mergeCell ref="G139:I139"/>
    <mergeCell ref="G152:I152"/>
    <mergeCell ref="G153:I153"/>
    <mergeCell ref="G154:I154"/>
    <mergeCell ref="G155:I155"/>
    <mergeCell ref="G156:I156"/>
    <mergeCell ref="G157:I157"/>
    <mergeCell ref="G146:I146"/>
    <mergeCell ref="G147:I147"/>
    <mergeCell ref="G148:I148"/>
    <mergeCell ref="G149:I149"/>
    <mergeCell ref="G150:I150"/>
    <mergeCell ref="G151:I151"/>
    <mergeCell ref="G164:I164"/>
    <mergeCell ref="G165:I165"/>
    <mergeCell ref="G166:I166"/>
    <mergeCell ref="G167:I167"/>
    <mergeCell ref="G168:I168"/>
    <mergeCell ref="G169:I169"/>
    <mergeCell ref="G158:I158"/>
    <mergeCell ref="G159:I159"/>
    <mergeCell ref="G160:I160"/>
    <mergeCell ref="G161:I161"/>
    <mergeCell ref="G162:I162"/>
    <mergeCell ref="G163:I163"/>
    <mergeCell ref="G176:I176"/>
    <mergeCell ref="G177:I177"/>
    <mergeCell ref="G178:I178"/>
    <mergeCell ref="G179:I179"/>
    <mergeCell ref="G180:I180"/>
    <mergeCell ref="G181:I181"/>
    <mergeCell ref="G170:I170"/>
    <mergeCell ref="G171:I171"/>
    <mergeCell ref="G172:I172"/>
    <mergeCell ref="G173:I173"/>
    <mergeCell ref="G174:I174"/>
    <mergeCell ref="G175:I175"/>
    <mergeCell ref="G188:I188"/>
    <mergeCell ref="G189:I189"/>
    <mergeCell ref="G190:I190"/>
    <mergeCell ref="G191:I191"/>
    <mergeCell ref="G192:I192"/>
    <mergeCell ref="G193:I193"/>
    <mergeCell ref="G182:I182"/>
    <mergeCell ref="G183:I183"/>
    <mergeCell ref="G184:I184"/>
    <mergeCell ref="G185:I185"/>
    <mergeCell ref="G186:I186"/>
    <mergeCell ref="G187:I187"/>
    <mergeCell ref="G200:I200"/>
    <mergeCell ref="G201:I201"/>
    <mergeCell ref="G202:I202"/>
    <mergeCell ref="G203:I203"/>
    <mergeCell ref="G204:I204"/>
    <mergeCell ref="G205:I205"/>
    <mergeCell ref="G194:I194"/>
    <mergeCell ref="G195:I195"/>
    <mergeCell ref="G196:I196"/>
    <mergeCell ref="G197:I197"/>
    <mergeCell ref="G198:I198"/>
    <mergeCell ref="G199:I199"/>
    <mergeCell ref="G212:I212"/>
    <mergeCell ref="G213:I213"/>
    <mergeCell ref="G214:I214"/>
    <mergeCell ref="G215:I215"/>
    <mergeCell ref="G216:I216"/>
    <mergeCell ref="G217:I217"/>
    <mergeCell ref="G206:I206"/>
    <mergeCell ref="G207:I207"/>
    <mergeCell ref="G208:I208"/>
    <mergeCell ref="G209:I209"/>
    <mergeCell ref="G210:I210"/>
    <mergeCell ref="G211:I211"/>
    <mergeCell ref="G224:I224"/>
    <mergeCell ref="G225:I225"/>
    <mergeCell ref="G226:I226"/>
    <mergeCell ref="G227:I227"/>
    <mergeCell ref="G228:I228"/>
    <mergeCell ref="G229:I229"/>
    <mergeCell ref="G218:I218"/>
    <mergeCell ref="G219:I219"/>
    <mergeCell ref="G220:I220"/>
    <mergeCell ref="G221:I221"/>
    <mergeCell ref="G222:I222"/>
    <mergeCell ref="G223:I223"/>
    <mergeCell ref="G236:I236"/>
    <mergeCell ref="G237:I237"/>
    <mergeCell ref="G238:I238"/>
    <mergeCell ref="G239:I239"/>
    <mergeCell ref="G240:I240"/>
    <mergeCell ref="G241:I241"/>
    <mergeCell ref="G230:I230"/>
    <mergeCell ref="G231:I231"/>
    <mergeCell ref="G232:I232"/>
    <mergeCell ref="G233:I233"/>
    <mergeCell ref="G234:I234"/>
    <mergeCell ref="G235:I235"/>
    <mergeCell ref="G290:I290"/>
    <mergeCell ref="G291:I291"/>
    <mergeCell ref="G292:I292"/>
    <mergeCell ref="G242:I242"/>
    <mergeCell ref="G243:I243"/>
    <mergeCell ref="G244:I244"/>
    <mergeCell ref="G245:I245"/>
    <mergeCell ref="G246:I246"/>
    <mergeCell ref="G247:I247"/>
    <mergeCell ref="G248:I248"/>
    <mergeCell ref="G249:I249"/>
    <mergeCell ref="G250:I250"/>
    <mergeCell ref="G251:I251"/>
    <mergeCell ref="G252:I252"/>
    <mergeCell ref="G253:I253"/>
    <mergeCell ref="G287:I287"/>
    <mergeCell ref="G288:I288"/>
    <mergeCell ref="G289:I289"/>
    <mergeCell ref="G260:I260"/>
    <mergeCell ref="G261:I261"/>
    <mergeCell ref="G262:I262"/>
    <mergeCell ref="G263:I263"/>
    <mergeCell ref="G264:I264"/>
    <mergeCell ref="G265:I265"/>
    <mergeCell ref="G275:I275"/>
    <mergeCell ref="G276:I276"/>
    <mergeCell ref="G266:I266"/>
    <mergeCell ref="G267:I267"/>
    <mergeCell ref="G268:I268"/>
    <mergeCell ref="G269:I269"/>
    <mergeCell ref="G270:I270"/>
    <mergeCell ref="G271:I271"/>
    <mergeCell ref="G254:I254"/>
    <mergeCell ref="G255:I255"/>
    <mergeCell ref="G256:I256"/>
    <mergeCell ref="G257:I257"/>
    <mergeCell ref="G258:I258"/>
    <mergeCell ref="G259:I259"/>
    <mergeCell ref="G272:I272"/>
    <mergeCell ref="G273:I273"/>
    <mergeCell ref="G274:I274"/>
    <mergeCell ref="G286:I286"/>
    <mergeCell ref="G277:I277"/>
    <mergeCell ref="G278:I278"/>
    <mergeCell ref="G279:I279"/>
    <mergeCell ref="G280:I280"/>
    <mergeCell ref="G281:I281"/>
    <mergeCell ref="G282:I282"/>
    <mergeCell ref="G283:I283"/>
    <mergeCell ref="G284:I284"/>
    <mergeCell ref="G285:I285"/>
  </mergeCells>
  <dataValidations count="2">
    <dataValidation type="list" allowBlank="1" showInputMessage="1" showErrorMessage="1" promptTitle="Quarter selection" prompt="Please select the appropriate quarter" sqref="C5:I5" xr:uid="{717BDD3F-0A0D-4ED2-A9A7-7863B3DD489B}">
      <formula1>"Q1 (OCTOBER 2021 - DECEMBER 2021), Q2 (JANUARY 2022 - MARCH 2022), Q3 (APRIL 2022 - JUNE 2022), Q4 (JULY 2022 - SEPTEMBER 2022)"</formula1>
    </dataValidation>
    <dataValidation type="list" allowBlank="1" showInputMessage="1" showErrorMessage="1" promptTitle="Quarter selection" prompt="Please select the appropriate quarter" sqref="J5" xr:uid="{01792306-DDB1-4931-9CCE-145DBF3F3322}">
      <formula1>"Q1 (OCTOBER 2020 - DECEMBER 2020), Q2 (JANUARY 2021 - MARCH 2021), Q3 (APRIL 2021 - JUNE 2021), Q4 (JULY 2021 - SEPTEMBER 2021)"</formula1>
    </dataValidation>
  </dataValidations>
  <printOptions horizontalCentered="1"/>
  <pageMargins left="0" right="0" top="0.75" bottom="0.5" header="0.51" footer="0.05"/>
  <pageSetup scale="70" orientation="landscape" r:id="rId1"/>
  <headerFooter>
    <oddHeader>&amp;CFY 2022-2023 A-GUIDE COMBINED BUDGET</oddHeader>
    <oddFooter>&amp;C&amp;A&amp;R&amp;P of &amp;N</oddFooter>
  </headerFooter>
  <rowBreaks count="9" manualBreakCount="9">
    <brk id="64" max="6" man="1"/>
    <brk id="89" max="8" man="1"/>
    <brk id="113" max="6" man="1"/>
    <brk id="137" max="8" man="1"/>
    <brk id="161" max="6" man="1"/>
    <brk id="185" max="8" man="1"/>
    <brk id="209" max="6" man="1"/>
    <brk id="233" max="8" man="1"/>
    <brk id="262"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CRA A-GUIDE FY2022</vt:lpstr>
      <vt:lpstr>CRA A-GUIDE FY2023</vt:lpstr>
      <vt:lpstr>BUDGET</vt:lpstr>
      <vt:lpstr>NARRATIVE A</vt:lpstr>
      <vt:lpstr>NARRATIVE B</vt:lpstr>
      <vt:lpstr>BUDGET!Print_Area</vt:lpstr>
      <vt:lpstr>'CRA A-GUIDE FY2022'!Print_Area</vt:lpstr>
      <vt:lpstr>'CRA A-GUIDE FY2023'!Print_Area</vt:lpstr>
      <vt:lpstr>'NARRATIVE A'!Print_Area</vt:lpstr>
      <vt:lpstr>'NARRATIVE B'!Print_Area</vt:lpstr>
      <vt:lpstr>BUDGET!Print_Titles</vt:lpstr>
      <vt:lpstr>'NARRATIVE A'!Print_Titles</vt:lpstr>
      <vt:lpstr>'NARRATIVE B'!Print_Titles</vt:lpstr>
    </vt:vector>
  </TitlesOfParts>
  <Company>City of Delray Beach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ALEXINA JEANNITE</dc:creator>
  <cp:lastModifiedBy>Jeannite, Alexina</cp:lastModifiedBy>
  <cp:lastPrinted>2022-04-18T18:18:54Z</cp:lastPrinted>
  <dcterms:created xsi:type="dcterms:W3CDTF">2011-04-25T19:19:58Z</dcterms:created>
  <dcterms:modified xsi:type="dcterms:W3CDTF">2022-05-09T13:11:27Z</dcterms:modified>
</cp:coreProperties>
</file>